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WPK\Redesign IV\Updates\22.10.2026\Beruf - Qualitätskontrolle - Hinweise der KfQK\KfQK-Hinweis zur Berichterstattung\final\"/>
    </mc:Choice>
  </mc:AlternateContent>
  <xr:revisionPtr revIDLastSave="0" documentId="8_{D43EE1D6-2B87-4227-B564-DF06DE381ED9}" xr6:coauthVersionLast="47" xr6:coauthVersionMax="47" xr10:uidLastSave="{00000000-0000-0000-0000-000000000000}"/>
  <bookViews>
    <workbookView xWindow="8510" yWindow="0" windowWidth="21380" windowHeight="20880" xr2:uid="{7B1837BA-D335-4116-8E55-667DC7F64EDA}"/>
  </bookViews>
  <sheets>
    <sheet name="2_Grundgesamtheit" sheetId="5" r:id="rId1"/>
    <sheet name="3_Auftragsauswahl" sheetId="1" r:id="rId2"/>
    <sheet name="4_Ausgewählte Aufträge" sheetId="6" r:id="rId3"/>
    <sheet name="Kalkulation" sheetId="7" r:id="rId4"/>
  </sheets>
  <definedNames>
    <definedName name="_xlnm.Print_Area" localSheetId="0">'2_Grundgesamtheit'!$A$1:$U$37</definedName>
    <definedName name="_xlnm.Print_Area" localSheetId="2">'4_Ausgewählte Aufträge'!$A$1:$U$35</definedName>
    <definedName name="_xlnm.Print_Area" localSheetId="3">Kalkulation!$A$1:$J$42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5" i="5" l="1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S34" i="5"/>
  <c r="T10" i="5"/>
  <c r="S10" i="5"/>
  <c r="C2" i="7"/>
  <c r="C16" i="7" s="1"/>
  <c r="E6" i="6"/>
  <c r="C3" i="7" s="1"/>
  <c r="S29" i="5"/>
  <c r="S28" i="5"/>
  <c r="S32" i="5" s="1"/>
  <c r="E32" i="5"/>
  <c r="T29" i="5"/>
  <c r="T28" i="5"/>
  <c r="T32" i="5" s="1"/>
  <c r="T22" i="5"/>
  <c r="S22" i="5"/>
  <c r="T20" i="5"/>
  <c r="S20" i="5"/>
  <c r="T17" i="5"/>
  <c r="S17" i="5"/>
  <c r="T15" i="5"/>
  <c r="S15" i="5"/>
  <c r="T12" i="5"/>
  <c r="S12" i="5"/>
  <c r="F32" i="5"/>
  <c r="I2" i="7"/>
  <c r="I6" i="7" s="1" a="1"/>
  <c r="H2" i="7"/>
  <c r="H6" i="7" s="1" a="1"/>
  <c r="G2" i="7"/>
  <c r="G6" i="7" s="1" a="1"/>
  <c r="F2" i="7"/>
  <c r="F6" i="7" s="1" a="1"/>
  <c r="E2" i="7"/>
  <c r="E14" i="7" s="1"/>
  <c r="D2" i="7"/>
  <c r="D6" i="7" s="1" a="1"/>
  <c r="B1" i="1"/>
  <c r="Q6" i="6"/>
  <c r="I3" i="7" s="1"/>
  <c r="O6" i="6"/>
  <c r="H3" i="7" s="1"/>
  <c r="M6" i="6"/>
  <c r="G3" i="7" s="1"/>
  <c r="K6" i="6"/>
  <c r="F3" i="7" s="1"/>
  <c r="I6" i="6"/>
  <c r="E3" i="7" s="1"/>
  <c r="G6" i="6"/>
  <c r="D3" i="7" s="1"/>
  <c r="B1" i="6"/>
  <c r="R32" i="5"/>
  <c r="Q32" i="5"/>
  <c r="P32" i="5"/>
  <c r="O32" i="5"/>
  <c r="N32" i="5"/>
  <c r="M32" i="5"/>
  <c r="L32" i="5"/>
  <c r="K32" i="5"/>
  <c r="J32" i="5"/>
  <c r="I32" i="5"/>
  <c r="H32" i="5"/>
  <c r="G32" i="5"/>
  <c r="S25" i="5" l="1"/>
  <c r="T25" i="5"/>
  <c r="C52" i="7"/>
  <c r="E32" i="6" s="1"/>
  <c r="G52" i="7"/>
  <c r="M32" i="6" s="1"/>
  <c r="H52" i="7"/>
  <c r="O32" i="6" s="1"/>
  <c r="H51" i="7"/>
  <c r="C12" i="7"/>
  <c r="C5" i="7" a="1"/>
  <c r="G51" i="7"/>
  <c r="C6" i="7" a="1"/>
  <c r="C44" i="7"/>
  <c r="G44" i="7"/>
  <c r="C51" i="7"/>
  <c r="C7" i="7" a="1"/>
  <c r="H44" i="7"/>
  <c r="H54" i="7" s="1"/>
  <c r="I9" i="7"/>
  <c r="C23" i="7"/>
  <c r="F44" i="7"/>
  <c r="D52" i="7"/>
  <c r="G32" i="6" s="1"/>
  <c r="E52" i="7"/>
  <c r="I32" i="6" s="1"/>
  <c r="F52" i="7"/>
  <c r="K32" i="6" s="1"/>
  <c r="C55" i="7"/>
  <c r="D51" i="7"/>
  <c r="I52" i="7"/>
  <c r="Q32" i="6" s="1"/>
  <c r="I44" i="7"/>
  <c r="E51" i="7"/>
  <c r="F51" i="7"/>
  <c r="D44" i="7"/>
  <c r="I51" i="7"/>
  <c r="E44" i="7"/>
  <c r="J3" i="7"/>
  <c r="C42" i="7"/>
  <c r="C34" i="7" a="1"/>
  <c r="C19" i="7" a="1"/>
  <c r="C35" i="7" a="1"/>
  <c r="C9" i="7"/>
  <c r="C13" i="7"/>
  <c r="C14" i="7"/>
  <c r="C10" i="7"/>
  <c r="C24" i="7"/>
  <c r="C17" i="7" a="1"/>
  <c r="C26" i="7"/>
  <c r="C28" i="7"/>
  <c r="C37" i="7"/>
  <c r="C20" i="7" a="1"/>
  <c r="C30" i="7"/>
  <c r="C38" i="7"/>
  <c r="C31" i="7" a="1"/>
  <c r="E28" i="6" s="1"/>
  <c r="C40" i="7"/>
  <c r="C41" i="7"/>
  <c r="C27" i="7"/>
  <c r="C33" i="7" a="1"/>
  <c r="C21" i="7" a="1"/>
  <c r="D9" i="7"/>
  <c r="F9" i="7"/>
  <c r="E23" i="7"/>
  <c r="E37" i="7"/>
  <c r="G7" i="7" a="1"/>
  <c r="E9" i="7"/>
  <c r="G9" i="7"/>
  <c r="F23" i="7"/>
  <c r="F37" i="7"/>
  <c r="H9" i="7"/>
  <c r="G23" i="7"/>
  <c r="G37" i="7"/>
  <c r="H23" i="7"/>
  <c r="H37" i="7"/>
  <c r="I23" i="7"/>
  <c r="I37" i="7"/>
  <c r="D30" i="7"/>
  <c r="E30" i="7"/>
  <c r="F30" i="7"/>
  <c r="G30" i="7"/>
  <c r="H30" i="7"/>
  <c r="I30" i="7"/>
  <c r="D23" i="7"/>
  <c r="D37" i="7"/>
  <c r="I16" i="7"/>
  <c r="I26" i="7" s="1"/>
  <c r="D7" i="7" a="1"/>
  <c r="I7" i="7" a="1"/>
  <c r="F7" i="7" a="1"/>
  <c r="E7" i="7" a="1"/>
  <c r="D16" i="7"/>
  <c r="E16" i="7"/>
  <c r="F16" i="7"/>
  <c r="G16" i="7"/>
  <c r="H7" i="7" a="1"/>
  <c r="H16" i="7"/>
  <c r="F13" i="7"/>
  <c r="G13" i="7"/>
  <c r="H13" i="7"/>
  <c r="D12" i="7"/>
  <c r="I13" i="7"/>
  <c r="E12" i="7"/>
  <c r="F12" i="7"/>
  <c r="D10" i="7"/>
  <c r="G12" i="7"/>
  <c r="D14" i="7"/>
  <c r="E10" i="7"/>
  <c r="H12" i="7"/>
  <c r="I14" i="7"/>
  <c r="F10" i="7"/>
  <c r="I12" i="7"/>
  <c r="H14" i="7"/>
  <c r="G10" i="7"/>
  <c r="G14" i="7"/>
  <c r="H10" i="7"/>
  <c r="D13" i="7"/>
  <c r="F14" i="7"/>
  <c r="I10" i="7"/>
  <c r="D5" i="7" a="1"/>
  <c r="E5" i="7" a="1"/>
  <c r="F5" i="7" a="1"/>
  <c r="G5" i="7" a="1"/>
  <c r="H5" i="7" a="1"/>
  <c r="I5" i="7" a="1"/>
  <c r="E6" i="7" a="1"/>
  <c r="E13" i="7"/>
  <c r="I28" i="7" l="1"/>
  <c r="R22" i="6"/>
  <c r="J22" i="6"/>
  <c r="P20" i="6"/>
  <c r="H20" i="6"/>
  <c r="R17" i="6"/>
  <c r="J17" i="6"/>
  <c r="P15" i="6"/>
  <c r="H15" i="6"/>
  <c r="M12" i="6"/>
  <c r="E12" i="6"/>
  <c r="K10" i="6"/>
  <c r="Q22" i="6"/>
  <c r="I22" i="6"/>
  <c r="O20" i="6"/>
  <c r="G20" i="6"/>
  <c r="Q17" i="6"/>
  <c r="I17" i="6"/>
  <c r="O15" i="6"/>
  <c r="G15" i="6"/>
  <c r="L12" i="6"/>
  <c r="R10" i="6"/>
  <c r="J10" i="6"/>
  <c r="P22" i="6"/>
  <c r="H22" i="6"/>
  <c r="N20" i="6"/>
  <c r="F20" i="6"/>
  <c r="P17" i="6"/>
  <c r="H17" i="6"/>
  <c r="N15" i="6"/>
  <c r="F15" i="6"/>
  <c r="K12" i="6"/>
  <c r="Q10" i="6"/>
  <c r="I10" i="6"/>
  <c r="O22" i="6"/>
  <c r="G22" i="6"/>
  <c r="M20" i="6"/>
  <c r="E20" i="6"/>
  <c r="O17" i="6"/>
  <c r="G17" i="6"/>
  <c r="M15" i="6"/>
  <c r="R12" i="6"/>
  <c r="J12" i="6"/>
  <c r="P10" i="6"/>
  <c r="H10" i="6"/>
  <c r="N22" i="6"/>
  <c r="F22" i="6"/>
  <c r="L20" i="6"/>
  <c r="N17" i="6"/>
  <c r="F17" i="6"/>
  <c r="L15" i="6"/>
  <c r="Q12" i="6"/>
  <c r="I12" i="6"/>
  <c r="O10" i="6"/>
  <c r="G10" i="6"/>
  <c r="M22" i="6"/>
  <c r="E22" i="6"/>
  <c r="K20" i="6"/>
  <c r="M17" i="6"/>
  <c r="E17" i="6"/>
  <c r="K15" i="6"/>
  <c r="P12" i="6"/>
  <c r="H12" i="6"/>
  <c r="N10" i="6"/>
  <c r="N25" i="6" s="1"/>
  <c r="F10" i="6"/>
  <c r="L22" i="6"/>
  <c r="R20" i="6"/>
  <c r="J20" i="6"/>
  <c r="L17" i="6"/>
  <c r="R15" i="6"/>
  <c r="J15" i="6"/>
  <c r="O12" i="6"/>
  <c r="G12" i="6"/>
  <c r="M10" i="6"/>
  <c r="E10" i="6"/>
  <c r="K22" i="6"/>
  <c r="Q20" i="6"/>
  <c r="I20" i="6"/>
  <c r="K17" i="6"/>
  <c r="Q15" i="6"/>
  <c r="I15" i="6"/>
  <c r="N12" i="6"/>
  <c r="F12" i="6"/>
  <c r="L10" i="6"/>
  <c r="E15" i="6"/>
  <c r="C56" i="7"/>
  <c r="J6" i="7"/>
  <c r="C54" i="7"/>
  <c r="G56" i="7"/>
  <c r="G55" i="7"/>
  <c r="G54" i="7"/>
  <c r="J7" i="7"/>
  <c r="H56" i="7"/>
  <c r="H55" i="7"/>
  <c r="I47" i="7"/>
  <c r="I45" i="7"/>
  <c r="Q30" i="6" s="1"/>
  <c r="I49" i="7"/>
  <c r="I48" i="7"/>
  <c r="D54" i="7"/>
  <c r="D56" i="7"/>
  <c r="D55" i="7"/>
  <c r="S32" i="6"/>
  <c r="J12" i="7"/>
  <c r="D49" i="7"/>
  <c r="D48" i="7"/>
  <c r="D47" i="7"/>
  <c r="D45" i="7"/>
  <c r="G30" i="6" s="1"/>
  <c r="G48" i="7"/>
  <c r="G45" i="7"/>
  <c r="M30" i="6" s="1"/>
  <c r="G47" i="7"/>
  <c r="G49" i="7"/>
  <c r="F54" i="7"/>
  <c r="F56" i="7"/>
  <c r="F55" i="7"/>
  <c r="C45" i="7"/>
  <c r="E30" i="6" s="1"/>
  <c r="C49" i="7"/>
  <c r="C48" i="7"/>
  <c r="C47" i="7"/>
  <c r="E49" i="7"/>
  <c r="E48" i="7"/>
  <c r="E47" i="7"/>
  <c r="E45" i="7"/>
  <c r="I30" i="6" s="1"/>
  <c r="E54" i="7"/>
  <c r="E56" i="7"/>
  <c r="E55" i="7"/>
  <c r="J5" i="7"/>
  <c r="H45" i="7"/>
  <c r="O30" i="6" s="1"/>
  <c r="H47" i="7"/>
  <c r="H49" i="7"/>
  <c r="H48" i="7"/>
  <c r="F48" i="7"/>
  <c r="F47" i="7"/>
  <c r="F45" i="7"/>
  <c r="K30" i="6" s="1"/>
  <c r="F49" i="7"/>
  <c r="I56" i="7"/>
  <c r="I55" i="7"/>
  <c r="I54" i="7"/>
  <c r="J52" i="7"/>
  <c r="J10" i="7"/>
  <c r="J14" i="7"/>
  <c r="J13" i="7"/>
  <c r="G41" i="7"/>
  <c r="G34" i="7" a="1"/>
  <c r="G42" i="7"/>
  <c r="G38" i="7"/>
  <c r="G35" i="7" a="1"/>
  <c r="G31" i="7" a="1"/>
  <c r="M28" i="6" s="1"/>
  <c r="G33" i="7" a="1"/>
  <c r="G40" i="7"/>
  <c r="I21" i="7" a="1"/>
  <c r="F41" i="7"/>
  <c r="F34" i="7" a="1"/>
  <c r="F31" i="7" a="1"/>
  <c r="K28" i="6" s="1"/>
  <c r="F42" i="7"/>
  <c r="F38" i="7"/>
  <c r="F35" i="7" a="1"/>
  <c r="F33" i="7" a="1"/>
  <c r="F40" i="7"/>
  <c r="E31" i="7" a="1"/>
  <c r="I28" i="6" s="1"/>
  <c r="E41" i="7"/>
  <c r="E34" i="7" a="1"/>
  <c r="E42" i="7"/>
  <c r="E38" i="7"/>
  <c r="E35" i="7" a="1"/>
  <c r="E40" i="7"/>
  <c r="E33" i="7" a="1"/>
  <c r="D40" i="7"/>
  <c r="D33" i="7" a="1"/>
  <c r="D42" i="7"/>
  <c r="D41" i="7"/>
  <c r="D38" i="7"/>
  <c r="D31" i="7" a="1"/>
  <c r="D24" i="7"/>
  <c r="D35" i="7" a="1"/>
  <c r="D34" i="7" a="1"/>
  <c r="I27" i="7"/>
  <c r="I31" i="7" a="1"/>
  <c r="Q28" i="6" s="1"/>
  <c r="I42" i="7"/>
  <c r="I38" i="7"/>
  <c r="I35" i="7" a="1"/>
  <c r="I33" i="7" a="1"/>
  <c r="I40" i="7"/>
  <c r="I41" i="7"/>
  <c r="I34" i="7" a="1"/>
  <c r="H41" i="7"/>
  <c r="H34" i="7" a="1"/>
  <c r="H42" i="7"/>
  <c r="H38" i="7"/>
  <c r="H35" i="7" a="1"/>
  <c r="H31" i="7" a="1"/>
  <c r="O28" i="6" s="1"/>
  <c r="H33" i="7" a="1"/>
  <c r="H40" i="7"/>
  <c r="I24" i="7"/>
  <c r="I20" i="7" a="1"/>
  <c r="I19" i="7" a="1"/>
  <c r="I17" i="7" a="1"/>
  <c r="F21" i="7" a="1"/>
  <c r="F27" i="7"/>
  <c r="F24" i="7"/>
  <c r="F19" i="7" a="1"/>
  <c r="F26" i="7"/>
  <c r="F20" i="7" a="1"/>
  <c r="F17" i="7" a="1"/>
  <c r="F28" i="7"/>
  <c r="G28" i="7"/>
  <c r="G21" i="7" a="1"/>
  <c r="G27" i="7"/>
  <c r="G24" i="7"/>
  <c r="G19" i="7" a="1"/>
  <c r="G26" i="7"/>
  <c r="G20" i="7" a="1"/>
  <c r="G17" i="7" a="1"/>
  <c r="E27" i="7"/>
  <c r="E24" i="7"/>
  <c r="E19" i="7" a="1"/>
  <c r="E20" i="7" a="1"/>
  <c r="E17" i="7" a="1"/>
  <c r="E28" i="7"/>
  <c r="E26" i="7"/>
  <c r="E21" i="7" a="1"/>
  <c r="D28" i="7"/>
  <c r="D21" i="7" a="1"/>
  <c r="D27" i="7"/>
  <c r="D19" i="7" a="1"/>
  <c r="D17" i="7" a="1"/>
  <c r="D26" i="7"/>
  <c r="D20" i="7" a="1"/>
  <c r="H28" i="7"/>
  <c r="H24" i="7"/>
  <c r="H19" i="7" a="1"/>
  <c r="H21" i="7" a="1"/>
  <c r="H27" i="7"/>
  <c r="H26" i="7"/>
  <c r="H20" i="7" a="1"/>
  <c r="H17" i="7" a="1"/>
  <c r="H25" i="6" l="1"/>
  <c r="G25" i="6"/>
  <c r="J25" i="6"/>
  <c r="O25" i="6"/>
  <c r="R25" i="6"/>
  <c r="L25" i="6"/>
  <c r="P25" i="6"/>
  <c r="K25" i="6"/>
  <c r="E25" i="6"/>
  <c r="M25" i="6"/>
  <c r="I25" i="6"/>
  <c r="F25" i="6"/>
  <c r="Q25" i="6"/>
  <c r="S10" i="6"/>
  <c r="J26" i="7"/>
  <c r="J42" i="7"/>
  <c r="J20" i="7"/>
  <c r="J55" i="7"/>
  <c r="J56" i="7"/>
  <c r="J48" i="7"/>
  <c r="J49" i="7"/>
  <c r="S30" i="6"/>
  <c r="J35" i="7"/>
  <c r="J24" i="7"/>
  <c r="J31" i="7"/>
  <c r="J47" i="7"/>
  <c r="J54" i="7"/>
  <c r="J17" i="7"/>
  <c r="J38" i="7"/>
  <c r="J41" i="7"/>
  <c r="J45" i="7"/>
  <c r="J33" i="7"/>
  <c r="J40" i="7"/>
  <c r="J19" i="7"/>
  <c r="J34" i="7"/>
  <c r="J21" i="7"/>
  <c r="J28" i="7"/>
  <c r="J27" i="7"/>
  <c r="T10" i="6"/>
  <c r="T20" i="6"/>
  <c r="S20" i="6"/>
  <c r="T22" i="6"/>
  <c r="S22" i="6"/>
  <c r="T15" i="6"/>
  <c r="S15" i="6"/>
  <c r="T17" i="6"/>
  <c r="G28" i="6"/>
  <c r="S28" i="6" s="1"/>
  <c r="T12" i="6"/>
  <c r="S17" i="6"/>
  <c r="S12" i="6"/>
  <c r="S25" i="6" l="1"/>
  <c r="T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Maetje, Mark</author>
  </authors>
  <commentList>
    <comment ref="E10" authorId="0" shapeId="0" xr:uid="{74C7E512-7682-46A7-94DC-8ED59D762FFC}">
      <text>
        <r>
          <rPr>
            <sz val="9"/>
            <color indexed="81"/>
            <rFont val="Segoe UI"/>
            <family val="2"/>
          </rPr>
          <t xml:space="preserve">Diese Anlage 4 "Ausgewählte Aufträge" </t>
        </r>
        <r>
          <rPr>
            <b/>
            <sz val="9"/>
            <color indexed="81"/>
            <rFont val="Segoe UI"/>
            <family val="2"/>
          </rPr>
          <t>füllt sich automatisch</t>
        </r>
        <r>
          <rPr>
            <sz val="9"/>
            <color indexed="81"/>
            <rFont val="Segoe UI"/>
            <family val="2"/>
          </rPr>
          <t xml:space="preserve">, </t>
        </r>
        <r>
          <rPr>
            <b/>
            <sz val="9"/>
            <color indexed="81"/>
            <rFont val="Segoe UI"/>
            <family val="2"/>
          </rPr>
          <t>wenn</t>
        </r>
        <r>
          <rPr>
            <sz val="9"/>
            <color indexed="81"/>
            <rFont val="Segoe UI"/>
            <family val="2"/>
          </rPr>
          <t xml:space="preserve"> die </t>
        </r>
        <r>
          <rPr>
            <b/>
            <sz val="9"/>
            <color indexed="81"/>
            <rFont val="Segoe UI"/>
            <family val="2"/>
          </rPr>
          <t>Anlage 3 "Auftragsauswahl" ausgefüllt</t>
        </r>
        <r>
          <rPr>
            <sz val="9"/>
            <color indexed="81"/>
            <rFont val="Segoe UI"/>
            <family val="2"/>
          </rPr>
          <t xml:space="preserve"> wurde. Falls dies </t>
        </r>
        <r>
          <rPr>
            <u/>
            <sz val="9"/>
            <color indexed="81"/>
            <rFont val="Segoe UI"/>
            <family val="2"/>
          </rPr>
          <t>nicht</t>
        </r>
        <r>
          <rPr>
            <sz val="9"/>
            <color indexed="81"/>
            <rFont val="Segoe UI"/>
            <family val="2"/>
          </rPr>
          <t xml:space="preserve"> genutzt wird, können die </t>
        </r>
        <r>
          <rPr>
            <b/>
            <sz val="9"/>
            <color indexed="81"/>
            <rFont val="Segoe UI"/>
            <family val="2"/>
          </rPr>
          <t>Formeln überschrieben</t>
        </r>
        <r>
          <rPr>
            <sz val="9"/>
            <color indexed="81"/>
            <rFont val="Segoe UI"/>
            <family val="2"/>
          </rPr>
          <t xml:space="preserve"> werden.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<sst xmlns="http://schemas.openxmlformats.org/spreadsheetml/2006/main" count="174" uniqueCount="102">
  <si>
    <t>Rechtsform</t>
  </si>
  <si>
    <t>Branche</t>
  </si>
  <si>
    <t>Abschlussstichtag</t>
  </si>
  <si>
    <t>Grunddaten</t>
  </si>
  <si>
    <t>Auswahlkriterien</t>
  </si>
  <si>
    <t>GmbH</t>
  </si>
  <si>
    <t>JAP</t>
  </si>
  <si>
    <t>Erstprüfung</t>
  </si>
  <si>
    <t>Lfd. Nr.</t>
  </si>
  <si>
    <t>Bemerkungen</t>
  </si>
  <si>
    <t>GmbH &amp; Co. KG</t>
  </si>
  <si>
    <t>…</t>
  </si>
  <si>
    <t>AG</t>
  </si>
  <si>
    <t>Prüferstunden</t>
  </si>
  <si>
    <t>KAP</t>
  </si>
  <si>
    <t>XXX GmbH Wirtschaftsprüfungsgesellschaft</t>
  </si>
  <si>
    <t>Erkenntnisse aus der vorherigen QK</t>
  </si>
  <si>
    <t>Erkenntnisse aus der Nachschau</t>
  </si>
  <si>
    <t>Auswahl der Prüfungsaufträge mehrerer Jahre</t>
  </si>
  <si>
    <t>Mängel in der vorherigen QK</t>
  </si>
  <si>
    <t>Öffentliches Interesse</t>
  </si>
  <si>
    <t>Branchen</t>
  </si>
  <si>
    <t>Risikoprüfungen, wirtschaftliche Situation</t>
  </si>
  <si>
    <t>Größe</t>
  </si>
  <si>
    <t>Prüfungsstunden</t>
  </si>
  <si>
    <t>Rechnungslegungsart (z. B. IFRS)</t>
  </si>
  <si>
    <t>Erhöhte Risiken IT</t>
  </si>
  <si>
    <t>Modifiziertes Prüfungsurteil</t>
  </si>
  <si>
    <t>Rechtliche Änderungen</t>
  </si>
  <si>
    <t>Mehrere Niederlassungen</t>
  </si>
  <si>
    <t>Mehrere verantwortliche Prüfungspartner</t>
  </si>
  <si>
    <t>Schriftverkehr / Mitteilungen Aufsicht (WPK, APAS etc.)</t>
  </si>
  <si>
    <t>Erkenntnisse Inspektionen APAS</t>
  </si>
  <si>
    <t>Komplexität Unternehmensstruktur</t>
  </si>
  <si>
    <t>Abgeschlossene Prüfung (x = ja)</t>
  </si>
  <si>
    <t>Summe</t>
  </si>
  <si>
    <t>Periode</t>
  </si>
  <si>
    <t>Gesamt</t>
  </si>
  <si>
    <t>Auftragsarten</t>
  </si>
  <si>
    <t xml:space="preserve"> </t>
  </si>
  <si>
    <t>Anzahl</t>
  </si>
  <si>
    <t>Stunden</t>
  </si>
  <si>
    <t xml:space="preserve"> davon noch nicht abgeschlossen</t>
  </si>
  <si>
    <t xml:space="preserve"> Prüfungen, die von der BaFin beauftragt wurden</t>
  </si>
  <si>
    <t xml:space="preserve">   Konzernabschlussprüfungen nach § 316a HGB</t>
  </si>
  <si>
    <t>* Prüfungen nach § 316a HGB sind nicht in die Grundgesamtheit aufzunehmen.</t>
  </si>
  <si>
    <t xml:space="preserve"> nachrichtlich:</t>
  </si>
  <si>
    <t xml:space="preserve"> Zeitaufwand der Praxis für diese Nachschauen (h)</t>
  </si>
  <si>
    <t>Nachschau durchgeführt</t>
  </si>
  <si>
    <t>Nachschau durchgeführt (x = ja)</t>
  </si>
  <si>
    <t>BaFin</t>
  </si>
  <si>
    <t>Anzahl Gesamt</t>
  </si>
  <si>
    <t>Anzahl JAP</t>
  </si>
  <si>
    <t>Anzahl KAP</t>
  </si>
  <si>
    <t>Anzahl BaFin</t>
  </si>
  <si>
    <t>Prüferstunden KAP</t>
  </si>
  <si>
    <t>Prüferstunden BaFin</t>
  </si>
  <si>
    <t>Prüferstunden Gesamt</t>
  </si>
  <si>
    <t>Prüfungsart</t>
  </si>
  <si>
    <t>davon: nicht abgeschlossen</t>
  </si>
  <si>
    <t xml:space="preserve"> Gesetzliche Konzernabschlussprüfungen*</t>
  </si>
  <si>
    <t xml:space="preserve"> davon unterlagen der Nachschau (Anzahl)</t>
  </si>
  <si>
    <t>davon: unterlag der Nachschau</t>
  </si>
  <si>
    <t>UG (haftungsbeschränkt)</t>
  </si>
  <si>
    <t>KG</t>
  </si>
  <si>
    <t>OHG</t>
  </si>
  <si>
    <t>KGaA</t>
  </si>
  <si>
    <t>SE</t>
  </si>
  <si>
    <t>gGmbH</t>
  </si>
  <si>
    <t>Relevantes Kriterium für die geprüfte Praxis 
(x = ja)?</t>
  </si>
  <si>
    <t>Konkrete Kriterien für die getroffene Auswahl der einzelnen Aufträge</t>
  </si>
  <si>
    <t xml:space="preserve">   Gesamt § 316a HGB</t>
  </si>
  <si>
    <r>
      <t xml:space="preserve">Anlage 2 zum </t>
    </r>
    <r>
      <rPr>
        <b/>
        <sz val="11"/>
        <color indexed="8"/>
        <rFont val="Arial"/>
        <family val="2"/>
      </rPr>
      <t>Bericht über die Durchführung der Qualitätskontrolle gemäß § 57a WPO (</t>
    </r>
    <r>
      <rPr>
        <b/>
        <u/>
        <sz val="11"/>
        <color rgb="FF000000"/>
        <rFont val="Arial"/>
        <family val="2"/>
      </rPr>
      <t>Grundgesamtheit der Auftragsabwicklungen</t>
    </r>
    <r>
      <rPr>
        <b/>
        <sz val="11"/>
        <color indexed="8"/>
        <rFont val="Arial"/>
        <family val="2"/>
      </rPr>
      <t xml:space="preserve">) </t>
    </r>
  </si>
  <si>
    <t>davon: nicht abgeschlossen KAP</t>
  </si>
  <si>
    <t>davon: nicht abgeschlossen BaFin</t>
  </si>
  <si>
    <t>davon: unterlag der Nachschau KAP</t>
  </si>
  <si>
    <t>davon: unterlag der Nachschau BaFin</t>
  </si>
  <si>
    <t>Prüferstunden Nachschau KAP</t>
  </si>
  <si>
    <t>Prüferstunden Nachschau BaFin</t>
  </si>
  <si>
    <t>Prüferstunden JAP</t>
  </si>
  <si>
    <t>davon: nicht abgeschlossen JAP</t>
  </si>
  <si>
    <t>davon: unterlag der Nachschau JAP</t>
  </si>
  <si>
    <t>Prüferstunden Nachschau JAP</t>
  </si>
  <si>
    <t>Umsatzerlöse</t>
  </si>
  <si>
    <t>Umsatzerlöse Auftragsprüfungen Gesamt</t>
  </si>
  <si>
    <t>Prüferstunden Praxis für Nachschau</t>
  </si>
  <si>
    <t>Wenn ja: Für diese Nachschau von der Praxis aufgewendete Prüferstunden</t>
  </si>
  <si>
    <t>Auftragsbezogene Qualitätssicherung</t>
  </si>
  <si>
    <r>
      <t>Anlage 3 (</t>
    </r>
    <r>
      <rPr>
        <b/>
        <u/>
        <sz val="11"/>
        <color rgb="FF000000"/>
        <rFont val="Arial"/>
        <family val="2"/>
      </rPr>
      <t>Arbeitshilfe Auftragsauswahl</t>
    </r>
    <r>
      <rPr>
        <b/>
        <sz val="11"/>
        <color indexed="8"/>
        <rFont val="Arial"/>
        <family val="2"/>
      </rPr>
      <t xml:space="preserve">) </t>
    </r>
  </si>
  <si>
    <r>
      <t>Anlage 4 zum Bericht über die Durchführung der Qualitätskontrolle gemäß § 57a WPO (</t>
    </r>
    <r>
      <rPr>
        <b/>
        <u/>
        <sz val="11"/>
        <rFont val="Arial"/>
        <family val="2"/>
      </rPr>
      <t>Ausgewählte Aufträge</t>
    </r>
    <r>
      <rPr>
        <b/>
        <sz val="11"/>
        <rFont val="Arial"/>
        <family val="2"/>
      </rPr>
      <t xml:space="preserve">) </t>
    </r>
  </si>
  <si>
    <t xml:space="preserve"> Gesetzliche Jahresabschlussprüfungen*</t>
  </si>
  <si>
    <t xml:space="preserve">   Jahresabschlussprüfungen nach § 316a HGB</t>
  </si>
  <si>
    <t>Summe der Umsatzerlöse (in TEUR)</t>
  </si>
  <si>
    <t>20xx</t>
  </si>
  <si>
    <r>
      <t xml:space="preserve"> Summe der Umsatzerlöse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(in TEUR)</t>
    </r>
  </si>
  <si>
    <t>Hilfstabelle zur Kalkulation der Werte in Anlage 4, falls Anlage 3 ausgefüllt wird.</t>
  </si>
  <si>
    <t>Kalenderjahr Abwicklung Prüfung / Testat</t>
  </si>
  <si>
    <r>
      <rPr>
        <i/>
        <sz val="10"/>
        <color theme="1"/>
        <rFont val="Arial"/>
        <family val="2"/>
      </rPr>
      <t xml:space="preserve"> </t>
    </r>
    <r>
      <rPr>
        <i/>
        <u/>
        <sz val="10"/>
        <color theme="1"/>
        <rFont val="Arial"/>
        <family val="2"/>
      </rPr>
      <t>nachrichtlich:</t>
    </r>
  </si>
  <si>
    <r>
      <rPr>
        <u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Die hier im oberen Teil eingetragenen Daten fließen automatisch kumuliert in die </t>
    </r>
    <r>
      <rPr>
        <b/>
        <sz val="10"/>
        <color theme="1"/>
        <rFont val="Arial"/>
        <family val="2"/>
      </rPr>
      <t>Anlage 4</t>
    </r>
    <r>
      <rPr>
        <sz val="10"/>
        <color theme="1"/>
        <rFont val="Arial"/>
        <family val="2"/>
      </rPr>
      <t xml:space="preserve"> ein.</t>
    </r>
  </si>
  <si>
    <r>
      <t xml:space="preserve">Prüferstunden der </t>
    </r>
    <r>
      <rPr>
        <u/>
        <sz val="10"/>
        <rFont val="Arial"/>
        <family val="2"/>
      </rPr>
      <t>Praxis</t>
    </r>
    <r>
      <rPr>
        <sz val="10"/>
        <rFont val="Arial"/>
        <family val="2"/>
      </rPr>
      <t xml:space="preserve"> für den Auftrag insgesamt</t>
    </r>
  </si>
  <si>
    <t>JAP / KAP / BaFin</t>
  </si>
  <si>
    <t>Auftragsarten (JAP / KAP / BaFin)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</si>
</sst>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i/>
      <u/>
      <sz val="10"/>
      <color theme="1"/>
      <name val="Arial"/>
      <family val="2"/>
    </font>
    <font>
      <b/>
      <i/>
      <sz val="10"/>
      <color rgb="FFFF0000"/>
      <name val="Arial"/>
      <family val="2"/>
    </font>
    <font>
      <i/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b/>
      <u/>
      <sz val="11"/>
      <color rgb="FF000000"/>
      <name val="Arial"/>
      <family val="2"/>
    </font>
    <font>
      <sz val="10"/>
      <color theme="0" tint="-4.9989318521683403E-2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ptos Narrow"/>
      <family val="2"/>
      <scheme val="minor"/>
    </font>
    <font>
      <b/>
      <i/>
      <sz val="10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9"/>
      <color indexed="81"/>
      <name val="Segoe UI"/>
      <family val="2"/>
    </font>
    <font>
      <u/>
      <sz val="10"/>
      <color theme="1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BE9F9"/>
        <bgColor indexed="64"/>
      </patternFill>
    </fill>
    <fill>
      <patternFill patternType="solid">
        <fgColor rgb="FF96B4E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/>
    <xf numFmtId="0" fontId="2" fillId="0" borderId="4" xfId="0" applyFont="1" applyBorder="1"/>
    <xf numFmtId="3" fontId="7" fillId="0" borderId="8" xfId="0" applyNumberFormat="1" applyFont="1" applyBorder="1" applyAlignment="1">
      <alignment horizontal="right" indent="1"/>
    </xf>
    <xf numFmtId="3" fontId="7" fillId="0" borderId="4" xfId="0" applyNumberFormat="1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3" fontId="2" fillId="0" borderId="4" xfId="0" applyNumberFormat="1" applyFont="1" applyBorder="1" applyAlignment="1">
      <alignment horizontal="right" indent="1"/>
    </xf>
    <xf numFmtId="0" fontId="8" fillId="0" borderId="8" xfId="0" applyFont="1" applyBorder="1"/>
    <xf numFmtId="0" fontId="8" fillId="0" borderId="9" xfId="0" applyFont="1" applyBorder="1"/>
    <xf numFmtId="3" fontId="2" fillId="0" borderId="9" xfId="0" applyNumberFormat="1" applyFont="1" applyBorder="1" applyAlignment="1">
      <alignment horizontal="right" indent="1"/>
    </xf>
    <xf numFmtId="3" fontId="2" fillId="0" borderId="10" xfId="0" applyNumberFormat="1" applyFont="1" applyBorder="1" applyAlignment="1">
      <alignment horizontal="right" indent="1"/>
    </xf>
    <xf numFmtId="3" fontId="2" fillId="0" borderId="11" xfId="0" applyNumberFormat="1" applyFont="1" applyBorder="1" applyAlignment="1">
      <alignment horizontal="right" indent="1"/>
    </xf>
    <xf numFmtId="3" fontId="7" fillId="0" borderId="9" xfId="0" applyNumberFormat="1" applyFont="1" applyBorder="1" applyAlignment="1">
      <alignment horizontal="right" indent="1"/>
    </xf>
    <xf numFmtId="3" fontId="7" fillId="0" borderId="10" xfId="0" applyNumberFormat="1" applyFont="1" applyBorder="1" applyAlignment="1">
      <alignment horizontal="right" indent="1"/>
    </xf>
    <xf numFmtId="0" fontId="1" fillId="0" borderId="6" xfId="0" applyFont="1" applyBorder="1"/>
    <xf numFmtId="0" fontId="1" fillId="0" borderId="7" xfId="0" applyFont="1" applyBorder="1"/>
    <xf numFmtId="0" fontId="1" fillId="0" borderId="12" xfId="0" applyFont="1" applyBorder="1"/>
    <xf numFmtId="3" fontId="1" fillId="0" borderId="11" xfId="0" applyNumberFormat="1" applyFont="1" applyBorder="1" applyAlignment="1">
      <alignment horizontal="right" indent="1"/>
    </xf>
    <xf numFmtId="3" fontId="10" fillId="0" borderId="11" xfId="0" applyNumberFormat="1" applyFont="1" applyBorder="1" applyAlignment="1">
      <alignment horizontal="right" indent="1"/>
    </xf>
    <xf numFmtId="0" fontId="11" fillId="0" borderId="8" xfId="0" applyFont="1" applyBorder="1"/>
    <xf numFmtId="0" fontId="10" fillId="0" borderId="0" xfId="0" applyFont="1"/>
    <xf numFmtId="0" fontId="10" fillId="0" borderId="13" xfId="0" applyFont="1" applyBorder="1"/>
    <xf numFmtId="3" fontId="10" fillId="0" borderId="4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0" fontId="1" fillId="0" borderId="9" xfId="0" applyFont="1" applyBorder="1"/>
    <xf numFmtId="0" fontId="1" fillId="0" borderId="5" xfId="0" applyFont="1" applyBorder="1"/>
    <xf numFmtId="0" fontId="1" fillId="0" borderId="14" xfId="0" applyFont="1" applyBorder="1"/>
    <xf numFmtId="3" fontId="1" fillId="0" borderId="10" xfId="0" applyNumberFormat="1" applyFont="1" applyBorder="1" applyAlignment="1">
      <alignment horizontal="right" indent="1"/>
    </xf>
    <xf numFmtId="3" fontId="10" fillId="0" borderId="10" xfId="0" applyNumberFormat="1" applyFont="1" applyBorder="1" applyAlignment="1">
      <alignment horizontal="right" indent="1"/>
    </xf>
    <xf numFmtId="0" fontId="8" fillId="0" borderId="8" xfId="0" applyFont="1" applyBorder="1" applyAlignment="1">
      <alignment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3" fontId="8" fillId="0" borderId="2" xfId="0" applyNumberFormat="1" applyFont="1" applyBorder="1"/>
    <xf numFmtId="3" fontId="8" fillId="0" borderId="15" xfId="0" applyNumberFormat="1" applyFont="1" applyBorder="1"/>
    <xf numFmtId="3" fontId="8" fillId="0" borderId="3" xfId="0" applyNumberFormat="1" applyFont="1" applyBorder="1"/>
    <xf numFmtId="0" fontId="8" fillId="0" borderId="0" xfId="0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right" indent="1"/>
    </xf>
    <xf numFmtId="3" fontId="8" fillId="0" borderId="6" xfId="0" applyNumberFormat="1" applyFont="1" applyBorder="1"/>
    <xf numFmtId="3" fontId="8" fillId="0" borderId="7" xfId="0" applyNumberFormat="1" applyFont="1" applyBorder="1"/>
    <xf numFmtId="3" fontId="8" fillId="0" borderId="12" xfId="0" applyNumberFormat="1" applyFont="1" applyBorder="1"/>
    <xf numFmtId="3" fontId="8" fillId="0" borderId="9" xfId="0" applyNumberFormat="1" applyFont="1" applyBorder="1"/>
    <xf numFmtId="3" fontId="8" fillId="0" borderId="5" xfId="0" applyNumberFormat="1" applyFont="1" applyBorder="1"/>
    <xf numFmtId="3" fontId="8" fillId="0" borderId="14" xfId="0" applyNumberFormat="1" applyFont="1" applyBorder="1"/>
    <xf numFmtId="0" fontId="12" fillId="0" borderId="9" xfId="0" applyFont="1" applyBorder="1"/>
    <xf numFmtId="3" fontId="13" fillId="0" borderId="8" xfId="0" applyNumberFormat="1" applyFont="1" applyBorder="1" applyAlignment="1">
      <alignment horizontal="right" indent="1"/>
    </xf>
    <xf numFmtId="3" fontId="13" fillId="0" borderId="4" xfId="0" applyNumberFormat="1" applyFont="1" applyBorder="1" applyAlignment="1">
      <alignment horizontal="right" indent="1"/>
    </xf>
    <xf numFmtId="3" fontId="13" fillId="0" borderId="10" xfId="0" applyNumberFormat="1" applyFont="1" applyBorder="1" applyAlignment="1">
      <alignment horizontal="right" indent="1"/>
    </xf>
    <xf numFmtId="3" fontId="13" fillId="0" borderId="9" xfId="0" applyNumberFormat="1" applyFont="1" applyBorder="1" applyAlignment="1">
      <alignment horizontal="right" indent="1"/>
    </xf>
    <xf numFmtId="3" fontId="2" fillId="2" borderId="8" xfId="0" applyNumberFormat="1" applyFont="1" applyFill="1" applyBorder="1" applyAlignment="1">
      <alignment horizontal="right" indent="1"/>
    </xf>
    <xf numFmtId="3" fontId="2" fillId="2" borderId="4" xfId="0" applyNumberFormat="1" applyFont="1" applyFill="1" applyBorder="1" applyAlignment="1">
      <alignment horizontal="right" indent="1"/>
    </xf>
    <xf numFmtId="3" fontId="13" fillId="2" borderId="8" xfId="0" applyNumberFormat="1" applyFont="1" applyFill="1" applyBorder="1" applyAlignment="1">
      <alignment horizontal="right" indent="1"/>
    </xf>
    <xf numFmtId="3" fontId="13" fillId="2" borderId="4" xfId="0" applyNumberFormat="1" applyFont="1" applyFill="1" applyBorder="1" applyAlignment="1">
      <alignment horizontal="right" indent="1"/>
    </xf>
    <xf numFmtId="3" fontId="19" fillId="0" borderId="15" xfId="0" applyNumberFormat="1" applyFont="1" applyBorder="1"/>
    <xf numFmtId="3" fontId="19" fillId="0" borderId="3" xfId="0" applyNumberFormat="1" applyFont="1" applyBorder="1"/>
    <xf numFmtId="1" fontId="2" fillId="4" borderId="1" xfId="0" applyNumberFormat="1" applyFont="1" applyFill="1" applyBorder="1" applyAlignment="1" applyProtection="1">
      <alignment horizontal="center" vertical="center"/>
      <protection hidden="1"/>
    </xf>
    <xf numFmtId="1" fontId="2" fillId="5" borderId="1" xfId="0" applyNumberFormat="1" applyFont="1" applyFill="1" applyBorder="1" applyAlignment="1" applyProtection="1">
      <alignment horizontal="center" vertical="center"/>
      <protection hidden="1"/>
    </xf>
    <xf numFmtId="1" fontId="2" fillId="6" borderId="1" xfId="0" applyNumberFormat="1" applyFont="1" applyFill="1" applyBorder="1" applyAlignment="1" applyProtection="1">
      <alignment horizontal="center" vertical="center"/>
      <protection hidden="1"/>
    </xf>
    <xf numFmtId="1" fontId="16" fillId="7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8" xfId="0" applyFont="1" applyBorder="1"/>
    <xf numFmtId="0" fontId="22" fillId="0" borderId="8" xfId="0" applyFont="1" applyBorder="1"/>
    <xf numFmtId="2" fontId="22" fillId="0" borderId="8" xfId="0" applyNumberFormat="1" applyFont="1" applyBorder="1"/>
    <xf numFmtId="2" fontId="22" fillId="0" borderId="0" xfId="0" applyNumberFormat="1" applyFont="1"/>
    <xf numFmtId="2" fontId="22" fillId="0" borderId="13" xfId="0" applyNumberFormat="1" applyFont="1" applyBorder="1"/>
    <xf numFmtId="0" fontId="22" fillId="0" borderId="0" xfId="0" applyFont="1"/>
    <xf numFmtId="0" fontId="9" fillId="0" borderId="0" xfId="0" applyFont="1"/>
    <xf numFmtId="0" fontId="22" fillId="0" borderId="9" xfId="0" applyFont="1" applyBorder="1"/>
    <xf numFmtId="0" fontId="9" fillId="0" borderId="5" xfId="0" applyFont="1" applyBorder="1"/>
    <xf numFmtId="0" fontId="7" fillId="0" borderId="0" xfId="0" applyFont="1" applyAlignment="1">
      <alignment horizontal="left" indent="1"/>
    </xf>
    <xf numFmtId="0" fontId="7" fillId="0" borderId="0" xfId="0" applyFont="1"/>
    <xf numFmtId="0" fontId="2" fillId="0" borderId="2" xfId="0" applyFont="1" applyBorder="1" applyAlignment="1">
      <alignment horizontal="left" indent="1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9" fillId="0" borderId="2" xfId="0" applyFont="1" applyBorder="1" applyAlignment="1">
      <alignment horizontal="left" inden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left" inden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top" indent="1"/>
    </xf>
    <xf numFmtId="0" fontId="7" fillId="0" borderId="3" xfId="0" applyFont="1" applyBorder="1"/>
    <xf numFmtId="0" fontId="7" fillId="0" borderId="4" xfId="0" applyFont="1" applyBorder="1"/>
    <xf numFmtId="0" fontId="2" fillId="2" borderId="1" xfId="0" applyFont="1" applyFill="1" applyBorder="1" applyAlignment="1">
      <alignment vertical="top" wrapText="1"/>
    </xf>
    <xf numFmtId="0" fontId="1" fillId="0" borderId="6" xfId="0" applyFont="1" applyBorder="1" applyProtection="1">
      <protection hidden="1"/>
    </xf>
    <xf numFmtId="0" fontId="4" fillId="0" borderId="7" xfId="0" applyFont="1" applyBorder="1" applyProtection="1">
      <protection hidden="1"/>
    </xf>
    <xf numFmtId="3" fontId="1" fillId="0" borderId="7" xfId="0" applyNumberFormat="1" applyFont="1" applyBorder="1" applyProtection="1">
      <protection hidden="1"/>
    </xf>
    <xf numFmtId="3" fontId="1" fillId="0" borderId="12" xfId="0" applyNumberFormat="1" applyFont="1" applyBorder="1" applyProtection="1">
      <protection hidden="1"/>
    </xf>
    <xf numFmtId="0" fontId="1" fillId="0" borderId="0" xfId="0" applyFont="1" applyProtection="1">
      <protection hidden="1"/>
    </xf>
    <xf numFmtId="0" fontId="1" fillId="0" borderId="8" xfId="0" applyFont="1" applyBorder="1" applyProtection="1">
      <protection hidden="1"/>
    </xf>
    <xf numFmtId="3" fontId="4" fillId="0" borderId="13" xfId="0" applyNumberFormat="1" applyFont="1" applyBorder="1" applyProtection="1">
      <protection hidden="1"/>
    </xf>
    <xf numFmtId="0" fontId="4" fillId="0" borderId="0" xfId="0" applyFont="1" applyProtection="1">
      <protection hidden="1"/>
    </xf>
    <xf numFmtId="3" fontId="4" fillId="0" borderId="0" xfId="0" applyNumberFormat="1" applyFont="1" applyProtection="1">
      <protection hidden="1"/>
    </xf>
    <xf numFmtId="3" fontId="1" fillId="0" borderId="0" xfId="0" applyNumberFormat="1" applyFont="1" applyProtection="1">
      <protection hidden="1"/>
    </xf>
    <xf numFmtId="3" fontId="1" fillId="0" borderId="13" xfId="0" applyNumberFormat="1" applyFont="1" applyBorder="1" applyProtection="1">
      <protection hidden="1"/>
    </xf>
    <xf numFmtId="0" fontId="1" fillId="0" borderId="9" xfId="0" applyFont="1" applyBorder="1" applyProtection="1">
      <protection hidden="1"/>
    </xf>
    <xf numFmtId="0" fontId="1" fillId="0" borderId="5" xfId="0" applyFont="1" applyBorder="1" applyProtection="1">
      <protection hidden="1"/>
    </xf>
    <xf numFmtId="3" fontId="1" fillId="0" borderId="5" xfId="0" applyNumberFormat="1" applyFont="1" applyBorder="1" applyProtection="1">
      <protection hidden="1"/>
    </xf>
    <xf numFmtId="3" fontId="1" fillId="0" borderId="14" xfId="0" applyNumberFormat="1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13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17" fillId="0" borderId="2" xfId="0" applyNumberFormat="1" applyFont="1" applyBorder="1" applyAlignment="1">
      <alignment horizontal="center"/>
    </xf>
    <xf numFmtId="3" fontId="18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/>
    </xf>
    <xf numFmtId="3" fontId="17" fillId="0" borderId="2" xfId="0" applyNumberFormat="1" applyFont="1" applyBorder="1"/>
    <xf numFmtId="3" fontId="18" fillId="0" borderId="3" xfId="0" applyNumberFormat="1" applyFont="1" applyBorder="1"/>
  </cellXfs>
  <cellStyles count="2">
    <cellStyle name="Standard" xfId="0" builtinId="0"/>
    <cellStyle name="Standard 2" xfId="1" xr:uid="{CFFCC246-A5A0-4F91-9F6C-B172E7488119}"/>
  </cellStyles>
  <dxfs count="6"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protection locked="1" hidden="1"/>
    </dxf>
  </dxfs>
  <tableStyles count="0" defaultTableStyle="TableStyleMedium2" defaultPivotStyle="PivotStyleLight16"/>
  <colors>
    <mruColors>
      <color rgb="FFDBE9F9"/>
      <color rgb="FF96B4E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17</xdr:row>
      <xdr:rowOff>0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ED5FC6F-B721-5AC3-4F6D-D2E31523919C}"/>
            </a:ext>
          </a:extLst>
        </xdr:cNvPr>
        <xdr:cNvSpPr txBox="1"/>
      </xdr:nvSpPr>
      <xdr:spPr>
        <a:xfrm>
          <a:off x="3743325" y="361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189C18-9F33-4EC6-8ADC-12A35505696F}" name="Tabelle1" displayName="Tabelle1" ref="L2:L5" totalsRowShown="0" headerRowDxfId="5" dataDxfId="4">
  <autoFilter ref="L2:L5" xr:uid="{0E189C18-9F33-4EC6-8ADC-12A35505696F}"/>
  <tableColumns count="1">
    <tableColumn id="1" xr3:uid="{09F8ACBB-9A36-402F-8E47-DAF9A761A048}" name="Prüfungsart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CAC0D1-9E4B-4F6C-9460-C123B70BA907}" name="Tabelle35" displayName="Tabelle35" ref="N2:N11" totalsRowShown="0" headerRowDxfId="2" dataDxfId="1">
  <autoFilter ref="N2:N11" xr:uid="{3DCAC0D1-9E4B-4F6C-9460-C123B70BA907}"/>
  <tableColumns count="1">
    <tableColumn id="1" xr3:uid="{ABC1096C-741E-4D04-9908-DD8936B050C6}" name="Rechtsfor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75BD-887D-4AE7-A935-B5A58D20F280}">
  <sheetPr>
    <tabColor theme="3" tint="0.89999084444715716"/>
    <pageSetUpPr fitToPage="1"/>
  </sheetPr>
  <dimension ref="B1:T37"/>
  <sheetViews>
    <sheetView showGridLines="0" tabSelected="1" zoomScaleNormal="100" workbookViewId="0">
      <selection activeCell="B1" sqref="B1:T1"/>
    </sheetView>
  </sheetViews>
  <sheetFormatPr baseColWidth="10" defaultRowHeight="14" outlineLevelCol="1" x14ac:dyDescent="0.3"/>
  <cols>
    <col min="1" max="1" width="1.7265625" style="1" customWidth="1"/>
    <col min="2" max="2" width="11.453125" style="1"/>
    <col min="3" max="4" width="15.7265625" style="1" customWidth="1"/>
    <col min="5" max="5" width="8.7265625" style="1" customWidth="1"/>
    <col min="6" max="6" width="9.7265625" style="1" customWidth="1"/>
    <col min="7" max="7" width="8.7265625" style="1" customWidth="1"/>
    <col min="8" max="8" width="9.7265625" style="1" customWidth="1"/>
    <col min="9" max="9" width="8.7265625" style="1" customWidth="1"/>
    <col min="10" max="10" width="9.7265625" style="1" customWidth="1"/>
    <col min="11" max="11" width="8.7265625" style="1" customWidth="1"/>
    <col min="12" max="12" width="9.7265625" style="1" customWidth="1"/>
    <col min="13" max="13" width="8.7265625" style="1" customWidth="1"/>
    <col min="14" max="14" width="9.7265625" style="1" customWidth="1"/>
    <col min="15" max="15" width="8.7265625" style="1" customWidth="1"/>
    <col min="16" max="16" width="9.7265625" style="1" customWidth="1"/>
    <col min="17" max="17" width="8.7265625" style="1" customWidth="1" outlineLevel="1"/>
    <col min="18" max="18" width="9.7265625" style="1" customWidth="1" outlineLevel="1"/>
    <col min="19" max="19" width="8.7265625" style="1" customWidth="1"/>
    <col min="20" max="20" width="9.7265625" style="1" customWidth="1"/>
    <col min="21" max="21" width="1.7265625" style="1" customWidth="1"/>
    <col min="22" max="258" width="11.453125" style="1"/>
    <col min="259" max="259" width="1.7265625" style="1" customWidth="1"/>
    <col min="260" max="260" width="11.453125" style="1"/>
    <col min="261" max="262" width="15.7265625" style="1" customWidth="1"/>
    <col min="263" max="263" width="8.7265625" style="1" customWidth="1"/>
    <col min="264" max="264" width="9.7265625" style="1" customWidth="1"/>
    <col min="265" max="265" width="8.7265625" style="1" customWidth="1"/>
    <col min="266" max="266" width="9.7265625" style="1" customWidth="1"/>
    <col min="267" max="267" width="8.7265625" style="1" customWidth="1"/>
    <col min="268" max="268" width="9.7265625" style="1" customWidth="1"/>
    <col min="269" max="269" width="8.7265625" style="1" customWidth="1"/>
    <col min="270" max="270" width="9.7265625" style="1" customWidth="1"/>
    <col min="271" max="271" width="8.7265625" style="1" customWidth="1"/>
    <col min="272" max="272" width="9.7265625" style="1" customWidth="1"/>
    <col min="273" max="273" width="8.7265625" style="1" customWidth="1"/>
    <col min="274" max="274" width="9.7265625" style="1" customWidth="1"/>
    <col min="275" max="275" width="8.7265625" style="1" customWidth="1"/>
    <col min="276" max="276" width="9.7265625" style="1" customWidth="1"/>
    <col min="277" max="277" width="1.7265625" style="1" customWidth="1"/>
    <col min="278" max="514" width="11.453125" style="1"/>
    <col min="515" max="515" width="1.7265625" style="1" customWidth="1"/>
    <col min="516" max="516" width="11.453125" style="1"/>
    <col min="517" max="518" width="15.7265625" style="1" customWidth="1"/>
    <col min="519" max="519" width="8.7265625" style="1" customWidth="1"/>
    <col min="520" max="520" width="9.7265625" style="1" customWidth="1"/>
    <col min="521" max="521" width="8.7265625" style="1" customWidth="1"/>
    <col min="522" max="522" width="9.7265625" style="1" customWidth="1"/>
    <col min="523" max="523" width="8.7265625" style="1" customWidth="1"/>
    <col min="524" max="524" width="9.7265625" style="1" customWidth="1"/>
    <col min="525" max="525" width="8.7265625" style="1" customWidth="1"/>
    <col min="526" max="526" width="9.7265625" style="1" customWidth="1"/>
    <col min="527" max="527" width="8.7265625" style="1" customWidth="1"/>
    <col min="528" max="528" width="9.7265625" style="1" customWidth="1"/>
    <col min="529" max="529" width="8.7265625" style="1" customWidth="1"/>
    <col min="530" max="530" width="9.7265625" style="1" customWidth="1"/>
    <col min="531" max="531" width="8.7265625" style="1" customWidth="1"/>
    <col min="532" max="532" width="9.7265625" style="1" customWidth="1"/>
    <col min="533" max="533" width="1.7265625" style="1" customWidth="1"/>
    <col min="534" max="770" width="11.453125" style="1"/>
    <col min="771" max="771" width="1.7265625" style="1" customWidth="1"/>
    <col min="772" max="772" width="11.453125" style="1"/>
    <col min="773" max="774" width="15.7265625" style="1" customWidth="1"/>
    <col min="775" max="775" width="8.7265625" style="1" customWidth="1"/>
    <col min="776" max="776" width="9.7265625" style="1" customWidth="1"/>
    <col min="777" max="777" width="8.7265625" style="1" customWidth="1"/>
    <col min="778" max="778" width="9.7265625" style="1" customWidth="1"/>
    <col min="779" max="779" width="8.7265625" style="1" customWidth="1"/>
    <col min="780" max="780" width="9.7265625" style="1" customWidth="1"/>
    <col min="781" max="781" width="8.7265625" style="1" customWidth="1"/>
    <col min="782" max="782" width="9.7265625" style="1" customWidth="1"/>
    <col min="783" max="783" width="8.7265625" style="1" customWidth="1"/>
    <col min="784" max="784" width="9.7265625" style="1" customWidth="1"/>
    <col min="785" max="785" width="8.7265625" style="1" customWidth="1"/>
    <col min="786" max="786" width="9.7265625" style="1" customWidth="1"/>
    <col min="787" max="787" width="8.7265625" style="1" customWidth="1"/>
    <col min="788" max="788" width="9.7265625" style="1" customWidth="1"/>
    <col min="789" max="789" width="1.7265625" style="1" customWidth="1"/>
    <col min="790" max="1026" width="11.453125" style="1"/>
    <col min="1027" max="1027" width="1.7265625" style="1" customWidth="1"/>
    <col min="1028" max="1028" width="11.453125" style="1"/>
    <col min="1029" max="1030" width="15.7265625" style="1" customWidth="1"/>
    <col min="1031" max="1031" width="8.7265625" style="1" customWidth="1"/>
    <col min="1032" max="1032" width="9.7265625" style="1" customWidth="1"/>
    <col min="1033" max="1033" width="8.7265625" style="1" customWidth="1"/>
    <col min="1034" max="1034" width="9.7265625" style="1" customWidth="1"/>
    <col min="1035" max="1035" width="8.7265625" style="1" customWidth="1"/>
    <col min="1036" max="1036" width="9.7265625" style="1" customWidth="1"/>
    <col min="1037" max="1037" width="8.7265625" style="1" customWidth="1"/>
    <col min="1038" max="1038" width="9.7265625" style="1" customWidth="1"/>
    <col min="1039" max="1039" width="8.7265625" style="1" customWidth="1"/>
    <col min="1040" max="1040" width="9.7265625" style="1" customWidth="1"/>
    <col min="1041" max="1041" width="8.7265625" style="1" customWidth="1"/>
    <col min="1042" max="1042" width="9.7265625" style="1" customWidth="1"/>
    <col min="1043" max="1043" width="8.7265625" style="1" customWidth="1"/>
    <col min="1044" max="1044" width="9.7265625" style="1" customWidth="1"/>
    <col min="1045" max="1045" width="1.7265625" style="1" customWidth="1"/>
    <col min="1046" max="1282" width="11.453125" style="1"/>
    <col min="1283" max="1283" width="1.7265625" style="1" customWidth="1"/>
    <col min="1284" max="1284" width="11.453125" style="1"/>
    <col min="1285" max="1286" width="15.7265625" style="1" customWidth="1"/>
    <col min="1287" max="1287" width="8.7265625" style="1" customWidth="1"/>
    <col min="1288" max="1288" width="9.7265625" style="1" customWidth="1"/>
    <col min="1289" max="1289" width="8.7265625" style="1" customWidth="1"/>
    <col min="1290" max="1290" width="9.7265625" style="1" customWidth="1"/>
    <col min="1291" max="1291" width="8.7265625" style="1" customWidth="1"/>
    <col min="1292" max="1292" width="9.7265625" style="1" customWidth="1"/>
    <col min="1293" max="1293" width="8.7265625" style="1" customWidth="1"/>
    <col min="1294" max="1294" width="9.7265625" style="1" customWidth="1"/>
    <col min="1295" max="1295" width="8.7265625" style="1" customWidth="1"/>
    <col min="1296" max="1296" width="9.7265625" style="1" customWidth="1"/>
    <col min="1297" max="1297" width="8.7265625" style="1" customWidth="1"/>
    <col min="1298" max="1298" width="9.7265625" style="1" customWidth="1"/>
    <col min="1299" max="1299" width="8.7265625" style="1" customWidth="1"/>
    <col min="1300" max="1300" width="9.7265625" style="1" customWidth="1"/>
    <col min="1301" max="1301" width="1.7265625" style="1" customWidth="1"/>
    <col min="1302" max="1538" width="11.453125" style="1"/>
    <col min="1539" max="1539" width="1.7265625" style="1" customWidth="1"/>
    <col min="1540" max="1540" width="11.453125" style="1"/>
    <col min="1541" max="1542" width="15.7265625" style="1" customWidth="1"/>
    <col min="1543" max="1543" width="8.7265625" style="1" customWidth="1"/>
    <col min="1544" max="1544" width="9.7265625" style="1" customWidth="1"/>
    <col min="1545" max="1545" width="8.7265625" style="1" customWidth="1"/>
    <col min="1546" max="1546" width="9.7265625" style="1" customWidth="1"/>
    <col min="1547" max="1547" width="8.7265625" style="1" customWidth="1"/>
    <col min="1548" max="1548" width="9.7265625" style="1" customWidth="1"/>
    <col min="1549" max="1549" width="8.7265625" style="1" customWidth="1"/>
    <col min="1550" max="1550" width="9.7265625" style="1" customWidth="1"/>
    <col min="1551" max="1551" width="8.7265625" style="1" customWidth="1"/>
    <col min="1552" max="1552" width="9.7265625" style="1" customWidth="1"/>
    <col min="1553" max="1553" width="8.7265625" style="1" customWidth="1"/>
    <col min="1554" max="1554" width="9.7265625" style="1" customWidth="1"/>
    <col min="1555" max="1555" width="8.7265625" style="1" customWidth="1"/>
    <col min="1556" max="1556" width="9.7265625" style="1" customWidth="1"/>
    <col min="1557" max="1557" width="1.7265625" style="1" customWidth="1"/>
    <col min="1558" max="1794" width="11.453125" style="1"/>
    <col min="1795" max="1795" width="1.7265625" style="1" customWidth="1"/>
    <col min="1796" max="1796" width="11.453125" style="1"/>
    <col min="1797" max="1798" width="15.7265625" style="1" customWidth="1"/>
    <col min="1799" max="1799" width="8.7265625" style="1" customWidth="1"/>
    <col min="1800" max="1800" width="9.7265625" style="1" customWidth="1"/>
    <col min="1801" max="1801" width="8.7265625" style="1" customWidth="1"/>
    <col min="1802" max="1802" width="9.7265625" style="1" customWidth="1"/>
    <col min="1803" max="1803" width="8.7265625" style="1" customWidth="1"/>
    <col min="1804" max="1804" width="9.7265625" style="1" customWidth="1"/>
    <col min="1805" max="1805" width="8.7265625" style="1" customWidth="1"/>
    <col min="1806" max="1806" width="9.7265625" style="1" customWidth="1"/>
    <col min="1807" max="1807" width="8.7265625" style="1" customWidth="1"/>
    <col min="1808" max="1808" width="9.7265625" style="1" customWidth="1"/>
    <col min="1809" max="1809" width="8.7265625" style="1" customWidth="1"/>
    <col min="1810" max="1810" width="9.7265625" style="1" customWidth="1"/>
    <col min="1811" max="1811" width="8.7265625" style="1" customWidth="1"/>
    <col min="1812" max="1812" width="9.7265625" style="1" customWidth="1"/>
    <col min="1813" max="1813" width="1.7265625" style="1" customWidth="1"/>
    <col min="1814" max="2050" width="11.453125" style="1"/>
    <col min="2051" max="2051" width="1.7265625" style="1" customWidth="1"/>
    <col min="2052" max="2052" width="11.453125" style="1"/>
    <col min="2053" max="2054" width="15.7265625" style="1" customWidth="1"/>
    <col min="2055" max="2055" width="8.7265625" style="1" customWidth="1"/>
    <col min="2056" max="2056" width="9.7265625" style="1" customWidth="1"/>
    <col min="2057" max="2057" width="8.7265625" style="1" customWidth="1"/>
    <col min="2058" max="2058" width="9.7265625" style="1" customWidth="1"/>
    <col min="2059" max="2059" width="8.7265625" style="1" customWidth="1"/>
    <col min="2060" max="2060" width="9.7265625" style="1" customWidth="1"/>
    <col min="2061" max="2061" width="8.7265625" style="1" customWidth="1"/>
    <col min="2062" max="2062" width="9.7265625" style="1" customWidth="1"/>
    <col min="2063" max="2063" width="8.7265625" style="1" customWidth="1"/>
    <col min="2064" max="2064" width="9.7265625" style="1" customWidth="1"/>
    <col min="2065" max="2065" width="8.7265625" style="1" customWidth="1"/>
    <col min="2066" max="2066" width="9.7265625" style="1" customWidth="1"/>
    <col min="2067" max="2067" width="8.7265625" style="1" customWidth="1"/>
    <col min="2068" max="2068" width="9.7265625" style="1" customWidth="1"/>
    <col min="2069" max="2069" width="1.7265625" style="1" customWidth="1"/>
    <col min="2070" max="2306" width="11.453125" style="1"/>
    <col min="2307" max="2307" width="1.7265625" style="1" customWidth="1"/>
    <col min="2308" max="2308" width="11.453125" style="1"/>
    <col min="2309" max="2310" width="15.7265625" style="1" customWidth="1"/>
    <col min="2311" max="2311" width="8.7265625" style="1" customWidth="1"/>
    <col min="2312" max="2312" width="9.7265625" style="1" customWidth="1"/>
    <col min="2313" max="2313" width="8.7265625" style="1" customWidth="1"/>
    <col min="2314" max="2314" width="9.7265625" style="1" customWidth="1"/>
    <col min="2315" max="2315" width="8.7265625" style="1" customWidth="1"/>
    <col min="2316" max="2316" width="9.7265625" style="1" customWidth="1"/>
    <col min="2317" max="2317" width="8.7265625" style="1" customWidth="1"/>
    <col min="2318" max="2318" width="9.7265625" style="1" customWidth="1"/>
    <col min="2319" max="2319" width="8.7265625" style="1" customWidth="1"/>
    <col min="2320" max="2320" width="9.7265625" style="1" customWidth="1"/>
    <col min="2321" max="2321" width="8.7265625" style="1" customWidth="1"/>
    <col min="2322" max="2322" width="9.7265625" style="1" customWidth="1"/>
    <col min="2323" max="2323" width="8.7265625" style="1" customWidth="1"/>
    <col min="2324" max="2324" width="9.7265625" style="1" customWidth="1"/>
    <col min="2325" max="2325" width="1.7265625" style="1" customWidth="1"/>
    <col min="2326" max="2562" width="11.453125" style="1"/>
    <col min="2563" max="2563" width="1.7265625" style="1" customWidth="1"/>
    <col min="2564" max="2564" width="11.453125" style="1"/>
    <col min="2565" max="2566" width="15.7265625" style="1" customWidth="1"/>
    <col min="2567" max="2567" width="8.7265625" style="1" customWidth="1"/>
    <col min="2568" max="2568" width="9.7265625" style="1" customWidth="1"/>
    <col min="2569" max="2569" width="8.7265625" style="1" customWidth="1"/>
    <col min="2570" max="2570" width="9.7265625" style="1" customWidth="1"/>
    <col min="2571" max="2571" width="8.7265625" style="1" customWidth="1"/>
    <col min="2572" max="2572" width="9.7265625" style="1" customWidth="1"/>
    <col min="2573" max="2573" width="8.7265625" style="1" customWidth="1"/>
    <col min="2574" max="2574" width="9.7265625" style="1" customWidth="1"/>
    <col min="2575" max="2575" width="8.7265625" style="1" customWidth="1"/>
    <col min="2576" max="2576" width="9.7265625" style="1" customWidth="1"/>
    <col min="2577" max="2577" width="8.7265625" style="1" customWidth="1"/>
    <col min="2578" max="2578" width="9.7265625" style="1" customWidth="1"/>
    <col min="2579" max="2579" width="8.7265625" style="1" customWidth="1"/>
    <col min="2580" max="2580" width="9.7265625" style="1" customWidth="1"/>
    <col min="2581" max="2581" width="1.7265625" style="1" customWidth="1"/>
    <col min="2582" max="2818" width="11.453125" style="1"/>
    <col min="2819" max="2819" width="1.7265625" style="1" customWidth="1"/>
    <col min="2820" max="2820" width="11.453125" style="1"/>
    <col min="2821" max="2822" width="15.7265625" style="1" customWidth="1"/>
    <col min="2823" max="2823" width="8.7265625" style="1" customWidth="1"/>
    <col min="2824" max="2824" width="9.7265625" style="1" customWidth="1"/>
    <col min="2825" max="2825" width="8.7265625" style="1" customWidth="1"/>
    <col min="2826" max="2826" width="9.7265625" style="1" customWidth="1"/>
    <col min="2827" max="2827" width="8.7265625" style="1" customWidth="1"/>
    <col min="2828" max="2828" width="9.7265625" style="1" customWidth="1"/>
    <col min="2829" max="2829" width="8.7265625" style="1" customWidth="1"/>
    <col min="2830" max="2830" width="9.7265625" style="1" customWidth="1"/>
    <col min="2831" max="2831" width="8.7265625" style="1" customWidth="1"/>
    <col min="2832" max="2832" width="9.7265625" style="1" customWidth="1"/>
    <col min="2833" max="2833" width="8.7265625" style="1" customWidth="1"/>
    <col min="2834" max="2834" width="9.7265625" style="1" customWidth="1"/>
    <col min="2835" max="2835" width="8.7265625" style="1" customWidth="1"/>
    <col min="2836" max="2836" width="9.7265625" style="1" customWidth="1"/>
    <col min="2837" max="2837" width="1.7265625" style="1" customWidth="1"/>
    <col min="2838" max="3074" width="11.453125" style="1"/>
    <col min="3075" max="3075" width="1.7265625" style="1" customWidth="1"/>
    <col min="3076" max="3076" width="11.453125" style="1"/>
    <col min="3077" max="3078" width="15.7265625" style="1" customWidth="1"/>
    <col min="3079" max="3079" width="8.7265625" style="1" customWidth="1"/>
    <col min="3080" max="3080" width="9.7265625" style="1" customWidth="1"/>
    <col min="3081" max="3081" width="8.7265625" style="1" customWidth="1"/>
    <col min="3082" max="3082" width="9.7265625" style="1" customWidth="1"/>
    <col min="3083" max="3083" width="8.7265625" style="1" customWidth="1"/>
    <col min="3084" max="3084" width="9.7265625" style="1" customWidth="1"/>
    <col min="3085" max="3085" width="8.7265625" style="1" customWidth="1"/>
    <col min="3086" max="3086" width="9.7265625" style="1" customWidth="1"/>
    <col min="3087" max="3087" width="8.7265625" style="1" customWidth="1"/>
    <col min="3088" max="3088" width="9.7265625" style="1" customWidth="1"/>
    <col min="3089" max="3089" width="8.7265625" style="1" customWidth="1"/>
    <col min="3090" max="3090" width="9.7265625" style="1" customWidth="1"/>
    <col min="3091" max="3091" width="8.7265625" style="1" customWidth="1"/>
    <col min="3092" max="3092" width="9.7265625" style="1" customWidth="1"/>
    <col min="3093" max="3093" width="1.7265625" style="1" customWidth="1"/>
    <col min="3094" max="3330" width="11.453125" style="1"/>
    <col min="3331" max="3331" width="1.7265625" style="1" customWidth="1"/>
    <col min="3332" max="3332" width="11.453125" style="1"/>
    <col min="3333" max="3334" width="15.7265625" style="1" customWidth="1"/>
    <col min="3335" max="3335" width="8.7265625" style="1" customWidth="1"/>
    <col min="3336" max="3336" width="9.7265625" style="1" customWidth="1"/>
    <col min="3337" max="3337" width="8.7265625" style="1" customWidth="1"/>
    <col min="3338" max="3338" width="9.7265625" style="1" customWidth="1"/>
    <col min="3339" max="3339" width="8.7265625" style="1" customWidth="1"/>
    <col min="3340" max="3340" width="9.7265625" style="1" customWidth="1"/>
    <col min="3341" max="3341" width="8.7265625" style="1" customWidth="1"/>
    <col min="3342" max="3342" width="9.7265625" style="1" customWidth="1"/>
    <col min="3343" max="3343" width="8.7265625" style="1" customWidth="1"/>
    <col min="3344" max="3344" width="9.7265625" style="1" customWidth="1"/>
    <col min="3345" max="3345" width="8.7265625" style="1" customWidth="1"/>
    <col min="3346" max="3346" width="9.7265625" style="1" customWidth="1"/>
    <col min="3347" max="3347" width="8.7265625" style="1" customWidth="1"/>
    <col min="3348" max="3348" width="9.7265625" style="1" customWidth="1"/>
    <col min="3349" max="3349" width="1.7265625" style="1" customWidth="1"/>
    <col min="3350" max="3586" width="11.453125" style="1"/>
    <col min="3587" max="3587" width="1.7265625" style="1" customWidth="1"/>
    <col min="3588" max="3588" width="11.453125" style="1"/>
    <col min="3589" max="3590" width="15.7265625" style="1" customWidth="1"/>
    <col min="3591" max="3591" width="8.7265625" style="1" customWidth="1"/>
    <col min="3592" max="3592" width="9.7265625" style="1" customWidth="1"/>
    <col min="3593" max="3593" width="8.7265625" style="1" customWidth="1"/>
    <col min="3594" max="3594" width="9.7265625" style="1" customWidth="1"/>
    <col min="3595" max="3595" width="8.7265625" style="1" customWidth="1"/>
    <col min="3596" max="3596" width="9.7265625" style="1" customWidth="1"/>
    <col min="3597" max="3597" width="8.7265625" style="1" customWidth="1"/>
    <col min="3598" max="3598" width="9.7265625" style="1" customWidth="1"/>
    <col min="3599" max="3599" width="8.7265625" style="1" customWidth="1"/>
    <col min="3600" max="3600" width="9.7265625" style="1" customWidth="1"/>
    <col min="3601" max="3601" width="8.7265625" style="1" customWidth="1"/>
    <col min="3602" max="3602" width="9.7265625" style="1" customWidth="1"/>
    <col min="3603" max="3603" width="8.7265625" style="1" customWidth="1"/>
    <col min="3604" max="3604" width="9.7265625" style="1" customWidth="1"/>
    <col min="3605" max="3605" width="1.7265625" style="1" customWidth="1"/>
    <col min="3606" max="3842" width="11.453125" style="1"/>
    <col min="3843" max="3843" width="1.7265625" style="1" customWidth="1"/>
    <col min="3844" max="3844" width="11.453125" style="1"/>
    <col min="3845" max="3846" width="15.7265625" style="1" customWidth="1"/>
    <col min="3847" max="3847" width="8.7265625" style="1" customWidth="1"/>
    <col min="3848" max="3848" width="9.7265625" style="1" customWidth="1"/>
    <col min="3849" max="3849" width="8.7265625" style="1" customWidth="1"/>
    <col min="3850" max="3850" width="9.7265625" style="1" customWidth="1"/>
    <col min="3851" max="3851" width="8.7265625" style="1" customWidth="1"/>
    <col min="3852" max="3852" width="9.7265625" style="1" customWidth="1"/>
    <col min="3853" max="3853" width="8.7265625" style="1" customWidth="1"/>
    <col min="3854" max="3854" width="9.7265625" style="1" customWidth="1"/>
    <col min="3855" max="3855" width="8.7265625" style="1" customWidth="1"/>
    <col min="3856" max="3856" width="9.7265625" style="1" customWidth="1"/>
    <col min="3857" max="3857" width="8.7265625" style="1" customWidth="1"/>
    <col min="3858" max="3858" width="9.7265625" style="1" customWidth="1"/>
    <col min="3859" max="3859" width="8.7265625" style="1" customWidth="1"/>
    <col min="3860" max="3860" width="9.7265625" style="1" customWidth="1"/>
    <col min="3861" max="3861" width="1.7265625" style="1" customWidth="1"/>
    <col min="3862" max="4098" width="11.453125" style="1"/>
    <col min="4099" max="4099" width="1.7265625" style="1" customWidth="1"/>
    <col min="4100" max="4100" width="11.453125" style="1"/>
    <col min="4101" max="4102" width="15.7265625" style="1" customWidth="1"/>
    <col min="4103" max="4103" width="8.7265625" style="1" customWidth="1"/>
    <col min="4104" max="4104" width="9.7265625" style="1" customWidth="1"/>
    <col min="4105" max="4105" width="8.7265625" style="1" customWidth="1"/>
    <col min="4106" max="4106" width="9.7265625" style="1" customWidth="1"/>
    <col min="4107" max="4107" width="8.7265625" style="1" customWidth="1"/>
    <col min="4108" max="4108" width="9.7265625" style="1" customWidth="1"/>
    <col min="4109" max="4109" width="8.7265625" style="1" customWidth="1"/>
    <col min="4110" max="4110" width="9.7265625" style="1" customWidth="1"/>
    <col min="4111" max="4111" width="8.7265625" style="1" customWidth="1"/>
    <col min="4112" max="4112" width="9.7265625" style="1" customWidth="1"/>
    <col min="4113" max="4113" width="8.7265625" style="1" customWidth="1"/>
    <col min="4114" max="4114" width="9.7265625" style="1" customWidth="1"/>
    <col min="4115" max="4115" width="8.7265625" style="1" customWidth="1"/>
    <col min="4116" max="4116" width="9.7265625" style="1" customWidth="1"/>
    <col min="4117" max="4117" width="1.7265625" style="1" customWidth="1"/>
    <col min="4118" max="4354" width="11.453125" style="1"/>
    <col min="4355" max="4355" width="1.7265625" style="1" customWidth="1"/>
    <col min="4356" max="4356" width="11.453125" style="1"/>
    <col min="4357" max="4358" width="15.7265625" style="1" customWidth="1"/>
    <col min="4359" max="4359" width="8.7265625" style="1" customWidth="1"/>
    <col min="4360" max="4360" width="9.7265625" style="1" customWidth="1"/>
    <col min="4361" max="4361" width="8.7265625" style="1" customWidth="1"/>
    <col min="4362" max="4362" width="9.7265625" style="1" customWidth="1"/>
    <col min="4363" max="4363" width="8.7265625" style="1" customWidth="1"/>
    <col min="4364" max="4364" width="9.7265625" style="1" customWidth="1"/>
    <col min="4365" max="4365" width="8.7265625" style="1" customWidth="1"/>
    <col min="4366" max="4366" width="9.7265625" style="1" customWidth="1"/>
    <col min="4367" max="4367" width="8.7265625" style="1" customWidth="1"/>
    <col min="4368" max="4368" width="9.7265625" style="1" customWidth="1"/>
    <col min="4369" max="4369" width="8.7265625" style="1" customWidth="1"/>
    <col min="4370" max="4370" width="9.7265625" style="1" customWidth="1"/>
    <col min="4371" max="4371" width="8.7265625" style="1" customWidth="1"/>
    <col min="4372" max="4372" width="9.7265625" style="1" customWidth="1"/>
    <col min="4373" max="4373" width="1.7265625" style="1" customWidth="1"/>
    <col min="4374" max="4610" width="11.453125" style="1"/>
    <col min="4611" max="4611" width="1.7265625" style="1" customWidth="1"/>
    <col min="4612" max="4612" width="11.453125" style="1"/>
    <col min="4613" max="4614" width="15.7265625" style="1" customWidth="1"/>
    <col min="4615" max="4615" width="8.7265625" style="1" customWidth="1"/>
    <col min="4616" max="4616" width="9.7265625" style="1" customWidth="1"/>
    <col min="4617" max="4617" width="8.7265625" style="1" customWidth="1"/>
    <col min="4618" max="4618" width="9.7265625" style="1" customWidth="1"/>
    <col min="4619" max="4619" width="8.7265625" style="1" customWidth="1"/>
    <col min="4620" max="4620" width="9.7265625" style="1" customWidth="1"/>
    <col min="4621" max="4621" width="8.7265625" style="1" customWidth="1"/>
    <col min="4622" max="4622" width="9.7265625" style="1" customWidth="1"/>
    <col min="4623" max="4623" width="8.7265625" style="1" customWidth="1"/>
    <col min="4624" max="4624" width="9.7265625" style="1" customWidth="1"/>
    <col min="4625" max="4625" width="8.7265625" style="1" customWidth="1"/>
    <col min="4626" max="4626" width="9.7265625" style="1" customWidth="1"/>
    <col min="4627" max="4627" width="8.7265625" style="1" customWidth="1"/>
    <col min="4628" max="4628" width="9.7265625" style="1" customWidth="1"/>
    <col min="4629" max="4629" width="1.7265625" style="1" customWidth="1"/>
    <col min="4630" max="4866" width="11.453125" style="1"/>
    <col min="4867" max="4867" width="1.7265625" style="1" customWidth="1"/>
    <col min="4868" max="4868" width="11.453125" style="1"/>
    <col min="4869" max="4870" width="15.7265625" style="1" customWidth="1"/>
    <col min="4871" max="4871" width="8.7265625" style="1" customWidth="1"/>
    <col min="4872" max="4872" width="9.7265625" style="1" customWidth="1"/>
    <col min="4873" max="4873" width="8.7265625" style="1" customWidth="1"/>
    <col min="4874" max="4874" width="9.7265625" style="1" customWidth="1"/>
    <col min="4875" max="4875" width="8.7265625" style="1" customWidth="1"/>
    <col min="4876" max="4876" width="9.7265625" style="1" customWidth="1"/>
    <col min="4877" max="4877" width="8.7265625" style="1" customWidth="1"/>
    <col min="4878" max="4878" width="9.7265625" style="1" customWidth="1"/>
    <col min="4879" max="4879" width="8.7265625" style="1" customWidth="1"/>
    <col min="4880" max="4880" width="9.7265625" style="1" customWidth="1"/>
    <col min="4881" max="4881" width="8.7265625" style="1" customWidth="1"/>
    <col min="4882" max="4882" width="9.7265625" style="1" customWidth="1"/>
    <col min="4883" max="4883" width="8.7265625" style="1" customWidth="1"/>
    <col min="4884" max="4884" width="9.7265625" style="1" customWidth="1"/>
    <col min="4885" max="4885" width="1.7265625" style="1" customWidth="1"/>
    <col min="4886" max="5122" width="11.453125" style="1"/>
    <col min="5123" max="5123" width="1.7265625" style="1" customWidth="1"/>
    <col min="5124" max="5124" width="11.453125" style="1"/>
    <col min="5125" max="5126" width="15.7265625" style="1" customWidth="1"/>
    <col min="5127" max="5127" width="8.7265625" style="1" customWidth="1"/>
    <col min="5128" max="5128" width="9.7265625" style="1" customWidth="1"/>
    <col min="5129" max="5129" width="8.7265625" style="1" customWidth="1"/>
    <col min="5130" max="5130" width="9.7265625" style="1" customWidth="1"/>
    <col min="5131" max="5131" width="8.7265625" style="1" customWidth="1"/>
    <col min="5132" max="5132" width="9.7265625" style="1" customWidth="1"/>
    <col min="5133" max="5133" width="8.7265625" style="1" customWidth="1"/>
    <col min="5134" max="5134" width="9.7265625" style="1" customWidth="1"/>
    <col min="5135" max="5135" width="8.7265625" style="1" customWidth="1"/>
    <col min="5136" max="5136" width="9.7265625" style="1" customWidth="1"/>
    <col min="5137" max="5137" width="8.7265625" style="1" customWidth="1"/>
    <col min="5138" max="5138" width="9.7265625" style="1" customWidth="1"/>
    <col min="5139" max="5139" width="8.7265625" style="1" customWidth="1"/>
    <col min="5140" max="5140" width="9.7265625" style="1" customWidth="1"/>
    <col min="5141" max="5141" width="1.7265625" style="1" customWidth="1"/>
    <col min="5142" max="5378" width="11.453125" style="1"/>
    <col min="5379" max="5379" width="1.7265625" style="1" customWidth="1"/>
    <col min="5380" max="5380" width="11.453125" style="1"/>
    <col min="5381" max="5382" width="15.7265625" style="1" customWidth="1"/>
    <col min="5383" max="5383" width="8.7265625" style="1" customWidth="1"/>
    <col min="5384" max="5384" width="9.7265625" style="1" customWidth="1"/>
    <col min="5385" max="5385" width="8.7265625" style="1" customWidth="1"/>
    <col min="5386" max="5386" width="9.7265625" style="1" customWidth="1"/>
    <col min="5387" max="5387" width="8.7265625" style="1" customWidth="1"/>
    <col min="5388" max="5388" width="9.7265625" style="1" customWidth="1"/>
    <col min="5389" max="5389" width="8.7265625" style="1" customWidth="1"/>
    <col min="5390" max="5390" width="9.7265625" style="1" customWidth="1"/>
    <col min="5391" max="5391" width="8.7265625" style="1" customWidth="1"/>
    <col min="5392" max="5392" width="9.7265625" style="1" customWidth="1"/>
    <col min="5393" max="5393" width="8.7265625" style="1" customWidth="1"/>
    <col min="5394" max="5394" width="9.7265625" style="1" customWidth="1"/>
    <col min="5395" max="5395" width="8.7265625" style="1" customWidth="1"/>
    <col min="5396" max="5396" width="9.7265625" style="1" customWidth="1"/>
    <col min="5397" max="5397" width="1.7265625" style="1" customWidth="1"/>
    <col min="5398" max="5634" width="11.453125" style="1"/>
    <col min="5635" max="5635" width="1.7265625" style="1" customWidth="1"/>
    <col min="5636" max="5636" width="11.453125" style="1"/>
    <col min="5637" max="5638" width="15.7265625" style="1" customWidth="1"/>
    <col min="5639" max="5639" width="8.7265625" style="1" customWidth="1"/>
    <col min="5640" max="5640" width="9.7265625" style="1" customWidth="1"/>
    <col min="5641" max="5641" width="8.7265625" style="1" customWidth="1"/>
    <col min="5642" max="5642" width="9.7265625" style="1" customWidth="1"/>
    <col min="5643" max="5643" width="8.7265625" style="1" customWidth="1"/>
    <col min="5644" max="5644" width="9.7265625" style="1" customWidth="1"/>
    <col min="5645" max="5645" width="8.7265625" style="1" customWidth="1"/>
    <col min="5646" max="5646" width="9.7265625" style="1" customWidth="1"/>
    <col min="5647" max="5647" width="8.7265625" style="1" customWidth="1"/>
    <col min="5648" max="5648" width="9.7265625" style="1" customWidth="1"/>
    <col min="5649" max="5649" width="8.7265625" style="1" customWidth="1"/>
    <col min="5650" max="5650" width="9.7265625" style="1" customWidth="1"/>
    <col min="5651" max="5651" width="8.7265625" style="1" customWidth="1"/>
    <col min="5652" max="5652" width="9.7265625" style="1" customWidth="1"/>
    <col min="5653" max="5653" width="1.7265625" style="1" customWidth="1"/>
    <col min="5654" max="5890" width="11.453125" style="1"/>
    <col min="5891" max="5891" width="1.7265625" style="1" customWidth="1"/>
    <col min="5892" max="5892" width="11.453125" style="1"/>
    <col min="5893" max="5894" width="15.7265625" style="1" customWidth="1"/>
    <col min="5895" max="5895" width="8.7265625" style="1" customWidth="1"/>
    <col min="5896" max="5896" width="9.7265625" style="1" customWidth="1"/>
    <col min="5897" max="5897" width="8.7265625" style="1" customWidth="1"/>
    <col min="5898" max="5898" width="9.7265625" style="1" customWidth="1"/>
    <col min="5899" max="5899" width="8.7265625" style="1" customWidth="1"/>
    <col min="5900" max="5900" width="9.7265625" style="1" customWidth="1"/>
    <col min="5901" max="5901" width="8.7265625" style="1" customWidth="1"/>
    <col min="5902" max="5902" width="9.7265625" style="1" customWidth="1"/>
    <col min="5903" max="5903" width="8.7265625" style="1" customWidth="1"/>
    <col min="5904" max="5904" width="9.7265625" style="1" customWidth="1"/>
    <col min="5905" max="5905" width="8.7265625" style="1" customWidth="1"/>
    <col min="5906" max="5906" width="9.7265625" style="1" customWidth="1"/>
    <col min="5907" max="5907" width="8.7265625" style="1" customWidth="1"/>
    <col min="5908" max="5908" width="9.7265625" style="1" customWidth="1"/>
    <col min="5909" max="5909" width="1.7265625" style="1" customWidth="1"/>
    <col min="5910" max="6146" width="11.453125" style="1"/>
    <col min="6147" max="6147" width="1.7265625" style="1" customWidth="1"/>
    <col min="6148" max="6148" width="11.453125" style="1"/>
    <col min="6149" max="6150" width="15.7265625" style="1" customWidth="1"/>
    <col min="6151" max="6151" width="8.7265625" style="1" customWidth="1"/>
    <col min="6152" max="6152" width="9.7265625" style="1" customWidth="1"/>
    <col min="6153" max="6153" width="8.7265625" style="1" customWidth="1"/>
    <col min="6154" max="6154" width="9.7265625" style="1" customWidth="1"/>
    <col min="6155" max="6155" width="8.7265625" style="1" customWidth="1"/>
    <col min="6156" max="6156" width="9.7265625" style="1" customWidth="1"/>
    <col min="6157" max="6157" width="8.7265625" style="1" customWidth="1"/>
    <col min="6158" max="6158" width="9.7265625" style="1" customWidth="1"/>
    <col min="6159" max="6159" width="8.7265625" style="1" customWidth="1"/>
    <col min="6160" max="6160" width="9.7265625" style="1" customWidth="1"/>
    <col min="6161" max="6161" width="8.7265625" style="1" customWidth="1"/>
    <col min="6162" max="6162" width="9.7265625" style="1" customWidth="1"/>
    <col min="6163" max="6163" width="8.7265625" style="1" customWidth="1"/>
    <col min="6164" max="6164" width="9.7265625" style="1" customWidth="1"/>
    <col min="6165" max="6165" width="1.7265625" style="1" customWidth="1"/>
    <col min="6166" max="6402" width="11.453125" style="1"/>
    <col min="6403" max="6403" width="1.7265625" style="1" customWidth="1"/>
    <col min="6404" max="6404" width="11.453125" style="1"/>
    <col min="6405" max="6406" width="15.7265625" style="1" customWidth="1"/>
    <col min="6407" max="6407" width="8.7265625" style="1" customWidth="1"/>
    <col min="6408" max="6408" width="9.7265625" style="1" customWidth="1"/>
    <col min="6409" max="6409" width="8.7265625" style="1" customWidth="1"/>
    <col min="6410" max="6410" width="9.7265625" style="1" customWidth="1"/>
    <col min="6411" max="6411" width="8.7265625" style="1" customWidth="1"/>
    <col min="6412" max="6412" width="9.7265625" style="1" customWidth="1"/>
    <col min="6413" max="6413" width="8.7265625" style="1" customWidth="1"/>
    <col min="6414" max="6414" width="9.7265625" style="1" customWidth="1"/>
    <col min="6415" max="6415" width="8.7265625" style="1" customWidth="1"/>
    <col min="6416" max="6416" width="9.7265625" style="1" customWidth="1"/>
    <col min="6417" max="6417" width="8.7265625" style="1" customWidth="1"/>
    <col min="6418" max="6418" width="9.7265625" style="1" customWidth="1"/>
    <col min="6419" max="6419" width="8.7265625" style="1" customWidth="1"/>
    <col min="6420" max="6420" width="9.7265625" style="1" customWidth="1"/>
    <col min="6421" max="6421" width="1.7265625" style="1" customWidth="1"/>
    <col min="6422" max="6658" width="11.453125" style="1"/>
    <col min="6659" max="6659" width="1.7265625" style="1" customWidth="1"/>
    <col min="6660" max="6660" width="11.453125" style="1"/>
    <col min="6661" max="6662" width="15.7265625" style="1" customWidth="1"/>
    <col min="6663" max="6663" width="8.7265625" style="1" customWidth="1"/>
    <col min="6664" max="6664" width="9.7265625" style="1" customWidth="1"/>
    <col min="6665" max="6665" width="8.7265625" style="1" customWidth="1"/>
    <col min="6666" max="6666" width="9.7265625" style="1" customWidth="1"/>
    <col min="6667" max="6667" width="8.7265625" style="1" customWidth="1"/>
    <col min="6668" max="6668" width="9.7265625" style="1" customWidth="1"/>
    <col min="6669" max="6669" width="8.7265625" style="1" customWidth="1"/>
    <col min="6670" max="6670" width="9.7265625" style="1" customWidth="1"/>
    <col min="6671" max="6671" width="8.7265625" style="1" customWidth="1"/>
    <col min="6672" max="6672" width="9.7265625" style="1" customWidth="1"/>
    <col min="6673" max="6673" width="8.7265625" style="1" customWidth="1"/>
    <col min="6674" max="6674" width="9.7265625" style="1" customWidth="1"/>
    <col min="6675" max="6675" width="8.7265625" style="1" customWidth="1"/>
    <col min="6676" max="6676" width="9.7265625" style="1" customWidth="1"/>
    <col min="6677" max="6677" width="1.7265625" style="1" customWidth="1"/>
    <col min="6678" max="6914" width="11.453125" style="1"/>
    <col min="6915" max="6915" width="1.7265625" style="1" customWidth="1"/>
    <col min="6916" max="6916" width="11.453125" style="1"/>
    <col min="6917" max="6918" width="15.7265625" style="1" customWidth="1"/>
    <col min="6919" max="6919" width="8.7265625" style="1" customWidth="1"/>
    <col min="6920" max="6920" width="9.7265625" style="1" customWidth="1"/>
    <col min="6921" max="6921" width="8.7265625" style="1" customWidth="1"/>
    <col min="6922" max="6922" width="9.7265625" style="1" customWidth="1"/>
    <col min="6923" max="6923" width="8.7265625" style="1" customWidth="1"/>
    <col min="6924" max="6924" width="9.7265625" style="1" customWidth="1"/>
    <col min="6925" max="6925" width="8.7265625" style="1" customWidth="1"/>
    <col min="6926" max="6926" width="9.7265625" style="1" customWidth="1"/>
    <col min="6927" max="6927" width="8.7265625" style="1" customWidth="1"/>
    <col min="6928" max="6928" width="9.7265625" style="1" customWidth="1"/>
    <col min="6929" max="6929" width="8.7265625" style="1" customWidth="1"/>
    <col min="6930" max="6930" width="9.7265625" style="1" customWidth="1"/>
    <col min="6931" max="6931" width="8.7265625" style="1" customWidth="1"/>
    <col min="6932" max="6932" width="9.7265625" style="1" customWidth="1"/>
    <col min="6933" max="6933" width="1.7265625" style="1" customWidth="1"/>
    <col min="6934" max="7170" width="11.453125" style="1"/>
    <col min="7171" max="7171" width="1.7265625" style="1" customWidth="1"/>
    <col min="7172" max="7172" width="11.453125" style="1"/>
    <col min="7173" max="7174" width="15.7265625" style="1" customWidth="1"/>
    <col min="7175" max="7175" width="8.7265625" style="1" customWidth="1"/>
    <col min="7176" max="7176" width="9.7265625" style="1" customWidth="1"/>
    <col min="7177" max="7177" width="8.7265625" style="1" customWidth="1"/>
    <col min="7178" max="7178" width="9.7265625" style="1" customWidth="1"/>
    <col min="7179" max="7179" width="8.7265625" style="1" customWidth="1"/>
    <col min="7180" max="7180" width="9.7265625" style="1" customWidth="1"/>
    <col min="7181" max="7181" width="8.7265625" style="1" customWidth="1"/>
    <col min="7182" max="7182" width="9.7265625" style="1" customWidth="1"/>
    <col min="7183" max="7183" width="8.7265625" style="1" customWidth="1"/>
    <col min="7184" max="7184" width="9.7265625" style="1" customWidth="1"/>
    <col min="7185" max="7185" width="8.7265625" style="1" customWidth="1"/>
    <col min="7186" max="7186" width="9.7265625" style="1" customWidth="1"/>
    <col min="7187" max="7187" width="8.7265625" style="1" customWidth="1"/>
    <col min="7188" max="7188" width="9.7265625" style="1" customWidth="1"/>
    <col min="7189" max="7189" width="1.7265625" style="1" customWidth="1"/>
    <col min="7190" max="7426" width="11.453125" style="1"/>
    <col min="7427" max="7427" width="1.7265625" style="1" customWidth="1"/>
    <col min="7428" max="7428" width="11.453125" style="1"/>
    <col min="7429" max="7430" width="15.7265625" style="1" customWidth="1"/>
    <col min="7431" max="7431" width="8.7265625" style="1" customWidth="1"/>
    <col min="7432" max="7432" width="9.7265625" style="1" customWidth="1"/>
    <col min="7433" max="7433" width="8.7265625" style="1" customWidth="1"/>
    <col min="7434" max="7434" width="9.7265625" style="1" customWidth="1"/>
    <col min="7435" max="7435" width="8.7265625" style="1" customWidth="1"/>
    <col min="7436" max="7436" width="9.7265625" style="1" customWidth="1"/>
    <col min="7437" max="7437" width="8.7265625" style="1" customWidth="1"/>
    <col min="7438" max="7438" width="9.7265625" style="1" customWidth="1"/>
    <col min="7439" max="7439" width="8.7265625" style="1" customWidth="1"/>
    <col min="7440" max="7440" width="9.7265625" style="1" customWidth="1"/>
    <col min="7441" max="7441" width="8.7265625" style="1" customWidth="1"/>
    <col min="7442" max="7442" width="9.7265625" style="1" customWidth="1"/>
    <col min="7443" max="7443" width="8.7265625" style="1" customWidth="1"/>
    <col min="7444" max="7444" width="9.7265625" style="1" customWidth="1"/>
    <col min="7445" max="7445" width="1.7265625" style="1" customWidth="1"/>
    <col min="7446" max="7682" width="11.453125" style="1"/>
    <col min="7683" max="7683" width="1.7265625" style="1" customWidth="1"/>
    <col min="7684" max="7684" width="11.453125" style="1"/>
    <col min="7685" max="7686" width="15.7265625" style="1" customWidth="1"/>
    <col min="7687" max="7687" width="8.7265625" style="1" customWidth="1"/>
    <col min="7688" max="7688" width="9.7265625" style="1" customWidth="1"/>
    <col min="7689" max="7689" width="8.7265625" style="1" customWidth="1"/>
    <col min="7690" max="7690" width="9.7265625" style="1" customWidth="1"/>
    <col min="7691" max="7691" width="8.7265625" style="1" customWidth="1"/>
    <col min="7692" max="7692" width="9.7265625" style="1" customWidth="1"/>
    <col min="7693" max="7693" width="8.7265625" style="1" customWidth="1"/>
    <col min="7694" max="7694" width="9.7265625" style="1" customWidth="1"/>
    <col min="7695" max="7695" width="8.7265625" style="1" customWidth="1"/>
    <col min="7696" max="7696" width="9.7265625" style="1" customWidth="1"/>
    <col min="7697" max="7697" width="8.7265625" style="1" customWidth="1"/>
    <col min="7698" max="7698" width="9.7265625" style="1" customWidth="1"/>
    <col min="7699" max="7699" width="8.7265625" style="1" customWidth="1"/>
    <col min="7700" max="7700" width="9.7265625" style="1" customWidth="1"/>
    <col min="7701" max="7701" width="1.7265625" style="1" customWidth="1"/>
    <col min="7702" max="7938" width="11.453125" style="1"/>
    <col min="7939" max="7939" width="1.7265625" style="1" customWidth="1"/>
    <col min="7940" max="7940" width="11.453125" style="1"/>
    <col min="7941" max="7942" width="15.7265625" style="1" customWidth="1"/>
    <col min="7943" max="7943" width="8.7265625" style="1" customWidth="1"/>
    <col min="7944" max="7944" width="9.7265625" style="1" customWidth="1"/>
    <col min="7945" max="7945" width="8.7265625" style="1" customWidth="1"/>
    <col min="7946" max="7946" width="9.7265625" style="1" customWidth="1"/>
    <col min="7947" max="7947" width="8.7265625" style="1" customWidth="1"/>
    <col min="7948" max="7948" width="9.7265625" style="1" customWidth="1"/>
    <col min="7949" max="7949" width="8.7265625" style="1" customWidth="1"/>
    <col min="7950" max="7950" width="9.7265625" style="1" customWidth="1"/>
    <col min="7951" max="7951" width="8.7265625" style="1" customWidth="1"/>
    <col min="7952" max="7952" width="9.7265625" style="1" customWidth="1"/>
    <col min="7953" max="7953" width="8.7265625" style="1" customWidth="1"/>
    <col min="7954" max="7954" width="9.7265625" style="1" customWidth="1"/>
    <col min="7955" max="7955" width="8.7265625" style="1" customWidth="1"/>
    <col min="7956" max="7956" width="9.7265625" style="1" customWidth="1"/>
    <col min="7957" max="7957" width="1.7265625" style="1" customWidth="1"/>
    <col min="7958" max="8194" width="11.453125" style="1"/>
    <col min="8195" max="8195" width="1.7265625" style="1" customWidth="1"/>
    <col min="8196" max="8196" width="11.453125" style="1"/>
    <col min="8197" max="8198" width="15.7265625" style="1" customWidth="1"/>
    <col min="8199" max="8199" width="8.7265625" style="1" customWidth="1"/>
    <col min="8200" max="8200" width="9.7265625" style="1" customWidth="1"/>
    <col min="8201" max="8201" width="8.7265625" style="1" customWidth="1"/>
    <col min="8202" max="8202" width="9.7265625" style="1" customWidth="1"/>
    <col min="8203" max="8203" width="8.7265625" style="1" customWidth="1"/>
    <col min="8204" max="8204" width="9.7265625" style="1" customWidth="1"/>
    <col min="8205" max="8205" width="8.7265625" style="1" customWidth="1"/>
    <col min="8206" max="8206" width="9.7265625" style="1" customWidth="1"/>
    <col min="8207" max="8207" width="8.7265625" style="1" customWidth="1"/>
    <col min="8208" max="8208" width="9.7265625" style="1" customWidth="1"/>
    <col min="8209" max="8209" width="8.7265625" style="1" customWidth="1"/>
    <col min="8210" max="8210" width="9.7265625" style="1" customWidth="1"/>
    <col min="8211" max="8211" width="8.7265625" style="1" customWidth="1"/>
    <col min="8212" max="8212" width="9.7265625" style="1" customWidth="1"/>
    <col min="8213" max="8213" width="1.7265625" style="1" customWidth="1"/>
    <col min="8214" max="8450" width="11.453125" style="1"/>
    <col min="8451" max="8451" width="1.7265625" style="1" customWidth="1"/>
    <col min="8452" max="8452" width="11.453125" style="1"/>
    <col min="8453" max="8454" width="15.7265625" style="1" customWidth="1"/>
    <col min="8455" max="8455" width="8.7265625" style="1" customWidth="1"/>
    <col min="8456" max="8456" width="9.7265625" style="1" customWidth="1"/>
    <col min="8457" max="8457" width="8.7265625" style="1" customWidth="1"/>
    <col min="8458" max="8458" width="9.7265625" style="1" customWidth="1"/>
    <col min="8459" max="8459" width="8.7265625" style="1" customWidth="1"/>
    <col min="8460" max="8460" width="9.7265625" style="1" customWidth="1"/>
    <col min="8461" max="8461" width="8.7265625" style="1" customWidth="1"/>
    <col min="8462" max="8462" width="9.7265625" style="1" customWidth="1"/>
    <col min="8463" max="8463" width="8.7265625" style="1" customWidth="1"/>
    <col min="8464" max="8464" width="9.7265625" style="1" customWidth="1"/>
    <col min="8465" max="8465" width="8.7265625" style="1" customWidth="1"/>
    <col min="8466" max="8466" width="9.7265625" style="1" customWidth="1"/>
    <col min="8467" max="8467" width="8.7265625" style="1" customWidth="1"/>
    <col min="8468" max="8468" width="9.7265625" style="1" customWidth="1"/>
    <col min="8469" max="8469" width="1.7265625" style="1" customWidth="1"/>
    <col min="8470" max="8706" width="11.453125" style="1"/>
    <col min="8707" max="8707" width="1.7265625" style="1" customWidth="1"/>
    <col min="8708" max="8708" width="11.453125" style="1"/>
    <col min="8709" max="8710" width="15.7265625" style="1" customWidth="1"/>
    <col min="8711" max="8711" width="8.7265625" style="1" customWidth="1"/>
    <col min="8712" max="8712" width="9.7265625" style="1" customWidth="1"/>
    <col min="8713" max="8713" width="8.7265625" style="1" customWidth="1"/>
    <col min="8714" max="8714" width="9.7265625" style="1" customWidth="1"/>
    <col min="8715" max="8715" width="8.7265625" style="1" customWidth="1"/>
    <col min="8716" max="8716" width="9.7265625" style="1" customWidth="1"/>
    <col min="8717" max="8717" width="8.7265625" style="1" customWidth="1"/>
    <col min="8718" max="8718" width="9.7265625" style="1" customWidth="1"/>
    <col min="8719" max="8719" width="8.7265625" style="1" customWidth="1"/>
    <col min="8720" max="8720" width="9.7265625" style="1" customWidth="1"/>
    <col min="8721" max="8721" width="8.7265625" style="1" customWidth="1"/>
    <col min="8722" max="8722" width="9.7265625" style="1" customWidth="1"/>
    <col min="8723" max="8723" width="8.7265625" style="1" customWidth="1"/>
    <col min="8724" max="8724" width="9.7265625" style="1" customWidth="1"/>
    <col min="8725" max="8725" width="1.7265625" style="1" customWidth="1"/>
    <col min="8726" max="8962" width="11.453125" style="1"/>
    <col min="8963" max="8963" width="1.7265625" style="1" customWidth="1"/>
    <col min="8964" max="8964" width="11.453125" style="1"/>
    <col min="8965" max="8966" width="15.7265625" style="1" customWidth="1"/>
    <col min="8967" max="8967" width="8.7265625" style="1" customWidth="1"/>
    <col min="8968" max="8968" width="9.7265625" style="1" customWidth="1"/>
    <col min="8969" max="8969" width="8.7265625" style="1" customWidth="1"/>
    <col min="8970" max="8970" width="9.7265625" style="1" customWidth="1"/>
    <col min="8971" max="8971" width="8.7265625" style="1" customWidth="1"/>
    <col min="8972" max="8972" width="9.7265625" style="1" customWidth="1"/>
    <col min="8973" max="8973" width="8.7265625" style="1" customWidth="1"/>
    <col min="8974" max="8974" width="9.7265625" style="1" customWidth="1"/>
    <col min="8975" max="8975" width="8.7265625" style="1" customWidth="1"/>
    <col min="8976" max="8976" width="9.7265625" style="1" customWidth="1"/>
    <col min="8977" max="8977" width="8.7265625" style="1" customWidth="1"/>
    <col min="8978" max="8978" width="9.7265625" style="1" customWidth="1"/>
    <col min="8979" max="8979" width="8.7265625" style="1" customWidth="1"/>
    <col min="8980" max="8980" width="9.7265625" style="1" customWidth="1"/>
    <col min="8981" max="8981" width="1.7265625" style="1" customWidth="1"/>
    <col min="8982" max="9218" width="11.453125" style="1"/>
    <col min="9219" max="9219" width="1.7265625" style="1" customWidth="1"/>
    <col min="9220" max="9220" width="11.453125" style="1"/>
    <col min="9221" max="9222" width="15.7265625" style="1" customWidth="1"/>
    <col min="9223" max="9223" width="8.7265625" style="1" customWidth="1"/>
    <col min="9224" max="9224" width="9.7265625" style="1" customWidth="1"/>
    <col min="9225" max="9225" width="8.7265625" style="1" customWidth="1"/>
    <col min="9226" max="9226" width="9.7265625" style="1" customWidth="1"/>
    <col min="9227" max="9227" width="8.7265625" style="1" customWidth="1"/>
    <col min="9228" max="9228" width="9.7265625" style="1" customWidth="1"/>
    <col min="9229" max="9229" width="8.7265625" style="1" customWidth="1"/>
    <col min="9230" max="9230" width="9.7265625" style="1" customWidth="1"/>
    <col min="9231" max="9231" width="8.7265625" style="1" customWidth="1"/>
    <col min="9232" max="9232" width="9.7265625" style="1" customWidth="1"/>
    <col min="9233" max="9233" width="8.7265625" style="1" customWidth="1"/>
    <col min="9234" max="9234" width="9.7265625" style="1" customWidth="1"/>
    <col min="9235" max="9235" width="8.7265625" style="1" customWidth="1"/>
    <col min="9236" max="9236" width="9.7265625" style="1" customWidth="1"/>
    <col min="9237" max="9237" width="1.7265625" style="1" customWidth="1"/>
    <col min="9238" max="9474" width="11.453125" style="1"/>
    <col min="9475" max="9475" width="1.7265625" style="1" customWidth="1"/>
    <col min="9476" max="9476" width="11.453125" style="1"/>
    <col min="9477" max="9478" width="15.7265625" style="1" customWidth="1"/>
    <col min="9479" max="9479" width="8.7265625" style="1" customWidth="1"/>
    <col min="9480" max="9480" width="9.7265625" style="1" customWidth="1"/>
    <col min="9481" max="9481" width="8.7265625" style="1" customWidth="1"/>
    <col min="9482" max="9482" width="9.7265625" style="1" customWidth="1"/>
    <col min="9483" max="9483" width="8.7265625" style="1" customWidth="1"/>
    <col min="9484" max="9484" width="9.7265625" style="1" customWidth="1"/>
    <col min="9485" max="9485" width="8.7265625" style="1" customWidth="1"/>
    <col min="9486" max="9486" width="9.7265625" style="1" customWidth="1"/>
    <col min="9487" max="9487" width="8.7265625" style="1" customWidth="1"/>
    <col min="9488" max="9488" width="9.7265625" style="1" customWidth="1"/>
    <col min="9489" max="9489" width="8.7265625" style="1" customWidth="1"/>
    <col min="9490" max="9490" width="9.7265625" style="1" customWidth="1"/>
    <col min="9491" max="9491" width="8.7265625" style="1" customWidth="1"/>
    <col min="9492" max="9492" width="9.7265625" style="1" customWidth="1"/>
    <col min="9493" max="9493" width="1.7265625" style="1" customWidth="1"/>
    <col min="9494" max="9730" width="11.453125" style="1"/>
    <col min="9731" max="9731" width="1.7265625" style="1" customWidth="1"/>
    <col min="9732" max="9732" width="11.453125" style="1"/>
    <col min="9733" max="9734" width="15.7265625" style="1" customWidth="1"/>
    <col min="9735" max="9735" width="8.7265625" style="1" customWidth="1"/>
    <col min="9736" max="9736" width="9.7265625" style="1" customWidth="1"/>
    <col min="9737" max="9737" width="8.7265625" style="1" customWidth="1"/>
    <col min="9738" max="9738" width="9.7265625" style="1" customWidth="1"/>
    <col min="9739" max="9739" width="8.7265625" style="1" customWidth="1"/>
    <col min="9740" max="9740" width="9.7265625" style="1" customWidth="1"/>
    <col min="9741" max="9741" width="8.7265625" style="1" customWidth="1"/>
    <col min="9742" max="9742" width="9.7265625" style="1" customWidth="1"/>
    <col min="9743" max="9743" width="8.7265625" style="1" customWidth="1"/>
    <col min="9744" max="9744" width="9.7265625" style="1" customWidth="1"/>
    <col min="9745" max="9745" width="8.7265625" style="1" customWidth="1"/>
    <col min="9746" max="9746" width="9.7265625" style="1" customWidth="1"/>
    <col min="9747" max="9747" width="8.7265625" style="1" customWidth="1"/>
    <col min="9748" max="9748" width="9.7265625" style="1" customWidth="1"/>
    <col min="9749" max="9749" width="1.7265625" style="1" customWidth="1"/>
    <col min="9750" max="9986" width="11.453125" style="1"/>
    <col min="9987" max="9987" width="1.7265625" style="1" customWidth="1"/>
    <col min="9988" max="9988" width="11.453125" style="1"/>
    <col min="9989" max="9990" width="15.7265625" style="1" customWidth="1"/>
    <col min="9991" max="9991" width="8.7265625" style="1" customWidth="1"/>
    <col min="9992" max="9992" width="9.7265625" style="1" customWidth="1"/>
    <col min="9993" max="9993" width="8.7265625" style="1" customWidth="1"/>
    <col min="9994" max="9994" width="9.7265625" style="1" customWidth="1"/>
    <col min="9995" max="9995" width="8.7265625" style="1" customWidth="1"/>
    <col min="9996" max="9996" width="9.7265625" style="1" customWidth="1"/>
    <col min="9997" max="9997" width="8.7265625" style="1" customWidth="1"/>
    <col min="9998" max="9998" width="9.7265625" style="1" customWidth="1"/>
    <col min="9999" max="9999" width="8.7265625" style="1" customWidth="1"/>
    <col min="10000" max="10000" width="9.7265625" style="1" customWidth="1"/>
    <col min="10001" max="10001" width="8.7265625" style="1" customWidth="1"/>
    <col min="10002" max="10002" width="9.7265625" style="1" customWidth="1"/>
    <col min="10003" max="10003" width="8.7265625" style="1" customWidth="1"/>
    <col min="10004" max="10004" width="9.7265625" style="1" customWidth="1"/>
    <col min="10005" max="10005" width="1.7265625" style="1" customWidth="1"/>
    <col min="10006" max="10242" width="11.453125" style="1"/>
    <col min="10243" max="10243" width="1.7265625" style="1" customWidth="1"/>
    <col min="10244" max="10244" width="11.453125" style="1"/>
    <col min="10245" max="10246" width="15.7265625" style="1" customWidth="1"/>
    <col min="10247" max="10247" width="8.7265625" style="1" customWidth="1"/>
    <col min="10248" max="10248" width="9.7265625" style="1" customWidth="1"/>
    <col min="10249" max="10249" width="8.7265625" style="1" customWidth="1"/>
    <col min="10250" max="10250" width="9.7265625" style="1" customWidth="1"/>
    <col min="10251" max="10251" width="8.7265625" style="1" customWidth="1"/>
    <col min="10252" max="10252" width="9.7265625" style="1" customWidth="1"/>
    <col min="10253" max="10253" width="8.7265625" style="1" customWidth="1"/>
    <col min="10254" max="10254" width="9.7265625" style="1" customWidth="1"/>
    <col min="10255" max="10255" width="8.7265625" style="1" customWidth="1"/>
    <col min="10256" max="10256" width="9.7265625" style="1" customWidth="1"/>
    <col min="10257" max="10257" width="8.7265625" style="1" customWidth="1"/>
    <col min="10258" max="10258" width="9.7265625" style="1" customWidth="1"/>
    <col min="10259" max="10259" width="8.7265625" style="1" customWidth="1"/>
    <col min="10260" max="10260" width="9.7265625" style="1" customWidth="1"/>
    <col min="10261" max="10261" width="1.7265625" style="1" customWidth="1"/>
    <col min="10262" max="10498" width="11.453125" style="1"/>
    <col min="10499" max="10499" width="1.7265625" style="1" customWidth="1"/>
    <col min="10500" max="10500" width="11.453125" style="1"/>
    <col min="10501" max="10502" width="15.7265625" style="1" customWidth="1"/>
    <col min="10503" max="10503" width="8.7265625" style="1" customWidth="1"/>
    <col min="10504" max="10504" width="9.7265625" style="1" customWidth="1"/>
    <col min="10505" max="10505" width="8.7265625" style="1" customWidth="1"/>
    <col min="10506" max="10506" width="9.7265625" style="1" customWidth="1"/>
    <col min="10507" max="10507" width="8.7265625" style="1" customWidth="1"/>
    <col min="10508" max="10508" width="9.7265625" style="1" customWidth="1"/>
    <col min="10509" max="10509" width="8.7265625" style="1" customWidth="1"/>
    <col min="10510" max="10510" width="9.7265625" style="1" customWidth="1"/>
    <col min="10511" max="10511" width="8.7265625" style="1" customWidth="1"/>
    <col min="10512" max="10512" width="9.7265625" style="1" customWidth="1"/>
    <col min="10513" max="10513" width="8.7265625" style="1" customWidth="1"/>
    <col min="10514" max="10514" width="9.7265625" style="1" customWidth="1"/>
    <col min="10515" max="10515" width="8.7265625" style="1" customWidth="1"/>
    <col min="10516" max="10516" width="9.7265625" style="1" customWidth="1"/>
    <col min="10517" max="10517" width="1.7265625" style="1" customWidth="1"/>
    <col min="10518" max="10754" width="11.453125" style="1"/>
    <col min="10755" max="10755" width="1.7265625" style="1" customWidth="1"/>
    <col min="10756" max="10756" width="11.453125" style="1"/>
    <col min="10757" max="10758" width="15.7265625" style="1" customWidth="1"/>
    <col min="10759" max="10759" width="8.7265625" style="1" customWidth="1"/>
    <col min="10760" max="10760" width="9.7265625" style="1" customWidth="1"/>
    <col min="10761" max="10761" width="8.7265625" style="1" customWidth="1"/>
    <col min="10762" max="10762" width="9.7265625" style="1" customWidth="1"/>
    <col min="10763" max="10763" width="8.7265625" style="1" customWidth="1"/>
    <col min="10764" max="10764" width="9.7265625" style="1" customWidth="1"/>
    <col min="10765" max="10765" width="8.7265625" style="1" customWidth="1"/>
    <col min="10766" max="10766" width="9.7265625" style="1" customWidth="1"/>
    <col min="10767" max="10767" width="8.7265625" style="1" customWidth="1"/>
    <col min="10768" max="10768" width="9.7265625" style="1" customWidth="1"/>
    <col min="10769" max="10769" width="8.7265625" style="1" customWidth="1"/>
    <col min="10770" max="10770" width="9.7265625" style="1" customWidth="1"/>
    <col min="10771" max="10771" width="8.7265625" style="1" customWidth="1"/>
    <col min="10772" max="10772" width="9.7265625" style="1" customWidth="1"/>
    <col min="10773" max="10773" width="1.7265625" style="1" customWidth="1"/>
    <col min="10774" max="11010" width="11.453125" style="1"/>
    <col min="11011" max="11011" width="1.7265625" style="1" customWidth="1"/>
    <col min="11012" max="11012" width="11.453125" style="1"/>
    <col min="11013" max="11014" width="15.7265625" style="1" customWidth="1"/>
    <col min="11015" max="11015" width="8.7265625" style="1" customWidth="1"/>
    <col min="11016" max="11016" width="9.7265625" style="1" customWidth="1"/>
    <col min="11017" max="11017" width="8.7265625" style="1" customWidth="1"/>
    <col min="11018" max="11018" width="9.7265625" style="1" customWidth="1"/>
    <col min="11019" max="11019" width="8.7265625" style="1" customWidth="1"/>
    <col min="11020" max="11020" width="9.7265625" style="1" customWidth="1"/>
    <col min="11021" max="11021" width="8.7265625" style="1" customWidth="1"/>
    <col min="11022" max="11022" width="9.7265625" style="1" customWidth="1"/>
    <col min="11023" max="11023" width="8.7265625" style="1" customWidth="1"/>
    <col min="11024" max="11024" width="9.7265625" style="1" customWidth="1"/>
    <col min="11025" max="11025" width="8.7265625" style="1" customWidth="1"/>
    <col min="11026" max="11026" width="9.7265625" style="1" customWidth="1"/>
    <col min="11027" max="11027" width="8.7265625" style="1" customWidth="1"/>
    <col min="11028" max="11028" width="9.7265625" style="1" customWidth="1"/>
    <col min="11029" max="11029" width="1.7265625" style="1" customWidth="1"/>
    <col min="11030" max="11266" width="11.453125" style="1"/>
    <col min="11267" max="11267" width="1.7265625" style="1" customWidth="1"/>
    <col min="11268" max="11268" width="11.453125" style="1"/>
    <col min="11269" max="11270" width="15.7265625" style="1" customWidth="1"/>
    <col min="11271" max="11271" width="8.7265625" style="1" customWidth="1"/>
    <col min="11272" max="11272" width="9.7265625" style="1" customWidth="1"/>
    <col min="11273" max="11273" width="8.7265625" style="1" customWidth="1"/>
    <col min="11274" max="11274" width="9.7265625" style="1" customWidth="1"/>
    <col min="11275" max="11275" width="8.7265625" style="1" customWidth="1"/>
    <col min="11276" max="11276" width="9.7265625" style="1" customWidth="1"/>
    <col min="11277" max="11277" width="8.7265625" style="1" customWidth="1"/>
    <col min="11278" max="11278" width="9.7265625" style="1" customWidth="1"/>
    <col min="11279" max="11279" width="8.7265625" style="1" customWidth="1"/>
    <col min="11280" max="11280" width="9.7265625" style="1" customWidth="1"/>
    <col min="11281" max="11281" width="8.7265625" style="1" customWidth="1"/>
    <col min="11282" max="11282" width="9.7265625" style="1" customWidth="1"/>
    <col min="11283" max="11283" width="8.7265625" style="1" customWidth="1"/>
    <col min="11284" max="11284" width="9.7265625" style="1" customWidth="1"/>
    <col min="11285" max="11285" width="1.7265625" style="1" customWidth="1"/>
    <col min="11286" max="11522" width="11.453125" style="1"/>
    <col min="11523" max="11523" width="1.7265625" style="1" customWidth="1"/>
    <col min="11524" max="11524" width="11.453125" style="1"/>
    <col min="11525" max="11526" width="15.7265625" style="1" customWidth="1"/>
    <col min="11527" max="11527" width="8.7265625" style="1" customWidth="1"/>
    <col min="11528" max="11528" width="9.7265625" style="1" customWidth="1"/>
    <col min="11529" max="11529" width="8.7265625" style="1" customWidth="1"/>
    <col min="11530" max="11530" width="9.7265625" style="1" customWidth="1"/>
    <col min="11531" max="11531" width="8.7265625" style="1" customWidth="1"/>
    <col min="11532" max="11532" width="9.7265625" style="1" customWidth="1"/>
    <col min="11533" max="11533" width="8.7265625" style="1" customWidth="1"/>
    <col min="11534" max="11534" width="9.7265625" style="1" customWidth="1"/>
    <col min="11535" max="11535" width="8.7265625" style="1" customWidth="1"/>
    <col min="11536" max="11536" width="9.7265625" style="1" customWidth="1"/>
    <col min="11537" max="11537" width="8.7265625" style="1" customWidth="1"/>
    <col min="11538" max="11538" width="9.7265625" style="1" customWidth="1"/>
    <col min="11539" max="11539" width="8.7265625" style="1" customWidth="1"/>
    <col min="11540" max="11540" width="9.7265625" style="1" customWidth="1"/>
    <col min="11541" max="11541" width="1.7265625" style="1" customWidth="1"/>
    <col min="11542" max="11778" width="11.453125" style="1"/>
    <col min="11779" max="11779" width="1.7265625" style="1" customWidth="1"/>
    <col min="11780" max="11780" width="11.453125" style="1"/>
    <col min="11781" max="11782" width="15.7265625" style="1" customWidth="1"/>
    <col min="11783" max="11783" width="8.7265625" style="1" customWidth="1"/>
    <col min="11784" max="11784" width="9.7265625" style="1" customWidth="1"/>
    <col min="11785" max="11785" width="8.7265625" style="1" customWidth="1"/>
    <col min="11786" max="11786" width="9.7265625" style="1" customWidth="1"/>
    <col min="11787" max="11787" width="8.7265625" style="1" customWidth="1"/>
    <col min="11788" max="11788" width="9.7265625" style="1" customWidth="1"/>
    <col min="11789" max="11789" width="8.7265625" style="1" customWidth="1"/>
    <col min="11790" max="11790" width="9.7265625" style="1" customWidth="1"/>
    <col min="11791" max="11791" width="8.7265625" style="1" customWidth="1"/>
    <col min="11792" max="11792" width="9.7265625" style="1" customWidth="1"/>
    <col min="11793" max="11793" width="8.7265625" style="1" customWidth="1"/>
    <col min="11794" max="11794" width="9.7265625" style="1" customWidth="1"/>
    <col min="11795" max="11795" width="8.7265625" style="1" customWidth="1"/>
    <col min="11796" max="11796" width="9.7265625" style="1" customWidth="1"/>
    <col min="11797" max="11797" width="1.7265625" style="1" customWidth="1"/>
    <col min="11798" max="12034" width="11.453125" style="1"/>
    <col min="12035" max="12035" width="1.7265625" style="1" customWidth="1"/>
    <col min="12036" max="12036" width="11.453125" style="1"/>
    <col min="12037" max="12038" width="15.7265625" style="1" customWidth="1"/>
    <col min="12039" max="12039" width="8.7265625" style="1" customWidth="1"/>
    <col min="12040" max="12040" width="9.7265625" style="1" customWidth="1"/>
    <col min="12041" max="12041" width="8.7265625" style="1" customWidth="1"/>
    <col min="12042" max="12042" width="9.7265625" style="1" customWidth="1"/>
    <col min="12043" max="12043" width="8.7265625" style="1" customWidth="1"/>
    <col min="12044" max="12044" width="9.7265625" style="1" customWidth="1"/>
    <col min="12045" max="12045" width="8.7265625" style="1" customWidth="1"/>
    <col min="12046" max="12046" width="9.7265625" style="1" customWidth="1"/>
    <col min="12047" max="12047" width="8.7265625" style="1" customWidth="1"/>
    <col min="12048" max="12048" width="9.7265625" style="1" customWidth="1"/>
    <col min="12049" max="12049" width="8.7265625" style="1" customWidth="1"/>
    <col min="12050" max="12050" width="9.7265625" style="1" customWidth="1"/>
    <col min="12051" max="12051" width="8.7265625" style="1" customWidth="1"/>
    <col min="12052" max="12052" width="9.7265625" style="1" customWidth="1"/>
    <col min="12053" max="12053" width="1.7265625" style="1" customWidth="1"/>
    <col min="12054" max="12290" width="11.453125" style="1"/>
    <col min="12291" max="12291" width="1.7265625" style="1" customWidth="1"/>
    <col min="12292" max="12292" width="11.453125" style="1"/>
    <col min="12293" max="12294" width="15.7265625" style="1" customWidth="1"/>
    <col min="12295" max="12295" width="8.7265625" style="1" customWidth="1"/>
    <col min="12296" max="12296" width="9.7265625" style="1" customWidth="1"/>
    <col min="12297" max="12297" width="8.7265625" style="1" customWidth="1"/>
    <col min="12298" max="12298" width="9.7265625" style="1" customWidth="1"/>
    <col min="12299" max="12299" width="8.7265625" style="1" customWidth="1"/>
    <col min="12300" max="12300" width="9.7265625" style="1" customWidth="1"/>
    <col min="12301" max="12301" width="8.7265625" style="1" customWidth="1"/>
    <col min="12302" max="12302" width="9.7265625" style="1" customWidth="1"/>
    <col min="12303" max="12303" width="8.7265625" style="1" customWidth="1"/>
    <col min="12304" max="12304" width="9.7265625" style="1" customWidth="1"/>
    <col min="12305" max="12305" width="8.7265625" style="1" customWidth="1"/>
    <col min="12306" max="12306" width="9.7265625" style="1" customWidth="1"/>
    <col min="12307" max="12307" width="8.7265625" style="1" customWidth="1"/>
    <col min="12308" max="12308" width="9.7265625" style="1" customWidth="1"/>
    <col min="12309" max="12309" width="1.7265625" style="1" customWidth="1"/>
    <col min="12310" max="12546" width="11.453125" style="1"/>
    <col min="12547" max="12547" width="1.7265625" style="1" customWidth="1"/>
    <col min="12548" max="12548" width="11.453125" style="1"/>
    <col min="12549" max="12550" width="15.7265625" style="1" customWidth="1"/>
    <col min="12551" max="12551" width="8.7265625" style="1" customWidth="1"/>
    <col min="12552" max="12552" width="9.7265625" style="1" customWidth="1"/>
    <col min="12553" max="12553" width="8.7265625" style="1" customWidth="1"/>
    <col min="12554" max="12554" width="9.7265625" style="1" customWidth="1"/>
    <col min="12555" max="12555" width="8.7265625" style="1" customWidth="1"/>
    <col min="12556" max="12556" width="9.7265625" style="1" customWidth="1"/>
    <col min="12557" max="12557" width="8.7265625" style="1" customWidth="1"/>
    <col min="12558" max="12558" width="9.7265625" style="1" customWidth="1"/>
    <col min="12559" max="12559" width="8.7265625" style="1" customWidth="1"/>
    <col min="12560" max="12560" width="9.7265625" style="1" customWidth="1"/>
    <col min="12561" max="12561" width="8.7265625" style="1" customWidth="1"/>
    <col min="12562" max="12562" width="9.7265625" style="1" customWidth="1"/>
    <col min="12563" max="12563" width="8.7265625" style="1" customWidth="1"/>
    <col min="12564" max="12564" width="9.7265625" style="1" customWidth="1"/>
    <col min="12565" max="12565" width="1.7265625" style="1" customWidth="1"/>
    <col min="12566" max="12802" width="11.453125" style="1"/>
    <col min="12803" max="12803" width="1.7265625" style="1" customWidth="1"/>
    <col min="12804" max="12804" width="11.453125" style="1"/>
    <col min="12805" max="12806" width="15.7265625" style="1" customWidth="1"/>
    <col min="12807" max="12807" width="8.7265625" style="1" customWidth="1"/>
    <col min="12808" max="12808" width="9.7265625" style="1" customWidth="1"/>
    <col min="12809" max="12809" width="8.7265625" style="1" customWidth="1"/>
    <col min="12810" max="12810" width="9.7265625" style="1" customWidth="1"/>
    <col min="12811" max="12811" width="8.7265625" style="1" customWidth="1"/>
    <col min="12812" max="12812" width="9.7265625" style="1" customWidth="1"/>
    <col min="12813" max="12813" width="8.7265625" style="1" customWidth="1"/>
    <col min="12814" max="12814" width="9.7265625" style="1" customWidth="1"/>
    <col min="12815" max="12815" width="8.7265625" style="1" customWidth="1"/>
    <col min="12816" max="12816" width="9.7265625" style="1" customWidth="1"/>
    <col min="12817" max="12817" width="8.7265625" style="1" customWidth="1"/>
    <col min="12818" max="12818" width="9.7265625" style="1" customWidth="1"/>
    <col min="12819" max="12819" width="8.7265625" style="1" customWidth="1"/>
    <col min="12820" max="12820" width="9.7265625" style="1" customWidth="1"/>
    <col min="12821" max="12821" width="1.7265625" style="1" customWidth="1"/>
    <col min="12822" max="13058" width="11.453125" style="1"/>
    <col min="13059" max="13059" width="1.7265625" style="1" customWidth="1"/>
    <col min="13060" max="13060" width="11.453125" style="1"/>
    <col min="13061" max="13062" width="15.7265625" style="1" customWidth="1"/>
    <col min="13063" max="13063" width="8.7265625" style="1" customWidth="1"/>
    <col min="13064" max="13064" width="9.7265625" style="1" customWidth="1"/>
    <col min="13065" max="13065" width="8.7265625" style="1" customWidth="1"/>
    <col min="13066" max="13066" width="9.7265625" style="1" customWidth="1"/>
    <col min="13067" max="13067" width="8.7265625" style="1" customWidth="1"/>
    <col min="13068" max="13068" width="9.7265625" style="1" customWidth="1"/>
    <col min="13069" max="13069" width="8.7265625" style="1" customWidth="1"/>
    <col min="13070" max="13070" width="9.7265625" style="1" customWidth="1"/>
    <col min="13071" max="13071" width="8.7265625" style="1" customWidth="1"/>
    <col min="13072" max="13072" width="9.7265625" style="1" customWidth="1"/>
    <col min="13073" max="13073" width="8.7265625" style="1" customWidth="1"/>
    <col min="13074" max="13074" width="9.7265625" style="1" customWidth="1"/>
    <col min="13075" max="13075" width="8.7265625" style="1" customWidth="1"/>
    <col min="13076" max="13076" width="9.7265625" style="1" customWidth="1"/>
    <col min="13077" max="13077" width="1.7265625" style="1" customWidth="1"/>
    <col min="13078" max="13314" width="11.453125" style="1"/>
    <col min="13315" max="13315" width="1.7265625" style="1" customWidth="1"/>
    <col min="13316" max="13316" width="11.453125" style="1"/>
    <col min="13317" max="13318" width="15.7265625" style="1" customWidth="1"/>
    <col min="13319" max="13319" width="8.7265625" style="1" customWidth="1"/>
    <col min="13320" max="13320" width="9.7265625" style="1" customWidth="1"/>
    <col min="13321" max="13321" width="8.7265625" style="1" customWidth="1"/>
    <col min="13322" max="13322" width="9.7265625" style="1" customWidth="1"/>
    <col min="13323" max="13323" width="8.7265625" style="1" customWidth="1"/>
    <col min="13324" max="13324" width="9.7265625" style="1" customWidth="1"/>
    <col min="13325" max="13325" width="8.7265625" style="1" customWidth="1"/>
    <col min="13326" max="13326" width="9.7265625" style="1" customWidth="1"/>
    <col min="13327" max="13327" width="8.7265625" style="1" customWidth="1"/>
    <col min="13328" max="13328" width="9.7265625" style="1" customWidth="1"/>
    <col min="13329" max="13329" width="8.7265625" style="1" customWidth="1"/>
    <col min="13330" max="13330" width="9.7265625" style="1" customWidth="1"/>
    <col min="13331" max="13331" width="8.7265625" style="1" customWidth="1"/>
    <col min="13332" max="13332" width="9.7265625" style="1" customWidth="1"/>
    <col min="13333" max="13333" width="1.7265625" style="1" customWidth="1"/>
    <col min="13334" max="13570" width="11.453125" style="1"/>
    <col min="13571" max="13571" width="1.7265625" style="1" customWidth="1"/>
    <col min="13572" max="13572" width="11.453125" style="1"/>
    <col min="13573" max="13574" width="15.7265625" style="1" customWidth="1"/>
    <col min="13575" max="13575" width="8.7265625" style="1" customWidth="1"/>
    <col min="13576" max="13576" width="9.7265625" style="1" customWidth="1"/>
    <col min="13577" max="13577" width="8.7265625" style="1" customWidth="1"/>
    <col min="13578" max="13578" width="9.7265625" style="1" customWidth="1"/>
    <col min="13579" max="13579" width="8.7265625" style="1" customWidth="1"/>
    <col min="13580" max="13580" width="9.7265625" style="1" customWidth="1"/>
    <col min="13581" max="13581" width="8.7265625" style="1" customWidth="1"/>
    <col min="13582" max="13582" width="9.7265625" style="1" customWidth="1"/>
    <col min="13583" max="13583" width="8.7265625" style="1" customWidth="1"/>
    <col min="13584" max="13584" width="9.7265625" style="1" customWidth="1"/>
    <col min="13585" max="13585" width="8.7265625" style="1" customWidth="1"/>
    <col min="13586" max="13586" width="9.7265625" style="1" customWidth="1"/>
    <col min="13587" max="13587" width="8.7265625" style="1" customWidth="1"/>
    <col min="13588" max="13588" width="9.7265625" style="1" customWidth="1"/>
    <col min="13589" max="13589" width="1.7265625" style="1" customWidth="1"/>
    <col min="13590" max="13826" width="11.453125" style="1"/>
    <col min="13827" max="13827" width="1.7265625" style="1" customWidth="1"/>
    <col min="13828" max="13828" width="11.453125" style="1"/>
    <col min="13829" max="13830" width="15.7265625" style="1" customWidth="1"/>
    <col min="13831" max="13831" width="8.7265625" style="1" customWidth="1"/>
    <col min="13832" max="13832" width="9.7265625" style="1" customWidth="1"/>
    <col min="13833" max="13833" width="8.7265625" style="1" customWidth="1"/>
    <col min="13834" max="13834" width="9.7265625" style="1" customWidth="1"/>
    <col min="13835" max="13835" width="8.7265625" style="1" customWidth="1"/>
    <col min="13836" max="13836" width="9.7265625" style="1" customWidth="1"/>
    <col min="13837" max="13837" width="8.7265625" style="1" customWidth="1"/>
    <col min="13838" max="13838" width="9.7265625" style="1" customWidth="1"/>
    <col min="13839" max="13839" width="8.7265625" style="1" customWidth="1"/>
    <col min="13840" max="13840" width="9.7265625" style="1" customWidth="1"/>
    <col min="13841" max="13841" width="8.7265625" style="1" customWidth="1"/>
    <col min="13842" max="13842" width="9.7265625" style="1" customWidth="1"/>
    <col min="13843" max="13843" width="8.7265625" style="1" customWidth="1"/>
    <col min="13844" max="13844" width="9.7265625" style="1" customWidth="1"/>
    <col min="13845" max="13845" width="1.7265625" style="1" customWidth="1"/>
    <col min="13846" max="14082" width="11.453125" style="1"/>
    <col min="14083" max="14083" width="1.7265625" style="1" customWidth="1"/>
    <col min="14084" max="14084" width="11.453125" style="1"/>
    <col min="14085" max="14086" width="15.7265625" style="1" customWidth="1"/>
    <col min="14087" max="14087" width="8.7265625" style="1" customWidth="1"/>
    <col min="14088" max="14088" width="9.7265625" style="1" customWidth="1"/>
    <col min="14089" max="14089" width="8.7265625" style="1" customWidth="1"/>
    <col min="14090" max="14090" width="9.7265625" style="1" customWidth="1"/>
    <col min="14091" max="14091" width="8.7265625" style="1" customWidth="1"/>
    <col min="14092" max="14092" width="9.7265625" style="1" customWidth="1"/>
    <col min="14093" max="14093" width="8.7265625" style="1" customWidth="1"/>
    <col min="14094" max="14094" width="9.7265625" style="1" customWidth="1"/>
    <col min="14095" max="14095" width="8.7265625" style="1" customWidth="1"/>
    <col min="14096" max="14096" width="9.7265625" style="1" customWidth="1"/>
    <col min="14097" max="14097" width="8.7265625" style="1" customWidth="1"/>
    <col min="14098" max="14098" width="9.7265625" style="1" customWidth="1"/>
    <col min="14099" max="14099" width="8.7265625" style="1" customWidth="1"/>
    <col min="14100" max="14100" width="9.7265625" style="1" customWidth="1"/>
    <col min="14101" max="14101" width="1.7265625" style="1" customWidth="1"/>
    <col min="14102" max="14338" width="11.453125" style="1"/>
    <col min="14339" max="14339" width="1.7265625" style="1" customWidth="1"/>
    <col min="14340" max="14340" width="11.453125" style="1"/>
    <col min="14341" max="14342" width="15.7265625" style="1" customWidth="1"/>
    <col min="14343" max="14343" width="8.7265625" style="1" customWidth="1"/>
    <col min="14344" max="14344" width="9.7265625" style="1" customWidth="1"/>
    <col min="14345" max="14345" width="8.7265625" style="1" customWidth="1"/>
    <col min="14346" max="14346" width="9.7265625" style="1" customWidth="1"/>
    <col min="14347" max="14347" width="8.7265625" style="1" customWidth="1"/>
    <col min="14348" max="14348" width="9.7265625" style="1" customWidth="1"/>
    <col min="14349" max="14349" width="8.7265625" style="1" customWidth="1"/>
    <col min="14350" max="14350" width="9.7265625" style="1" customWidth="1"/>
    <col min="14351" max="14351" width="8.7265625" style="1" customWidth="1"/>
    <col min="14352" max="14352" width="9.7265625" style="1" customWidth="1"/>
    <col min="14353" max="14353" width="8.7265625" style="1" customWidth="1"/>
    <col min="14354" max="14354" width="9.7265625" style="1" customWidth="1"/>
    <col min="14355" max="14355" width="8.7265625" style="1" customWidth="1"/>
    <col min="14356" max="14356" width="9.7265625" style="1" customWidth="1"/>
    <col min="14357" max="14357" width="1.7265625" style="1" customWidth="1"/>
    <col min="14358" max="14594" width="11.453125" style="1"/>
    <col min="14595" max="14595" width="1.7265625" style="1" customWidth="1"/>
    <col min="14596" max="14596" width="11.453125" style="1"/>
    <col min="14597" max="14598" width="15.7265625" style="1" customWidth="1"/>
    <col min="14599" max="14599" width="8.7265625" style="1" customWidth="1"/>
    <col min="14600" max="14600" width="9.7265625" style="1" customWidth="1"/>
    <col min="14601" max="14601" width="8.7265625" style="1" customWidth="1"/>
    <col min="14602" max="14602" width="9.7265625" style="1" customWidth="1"/>
    <col min="14603" max="14603" width="8.7265625" style="1" customWidth="1"/>
    <col min="14604" max="14604" width="9.7265625" style="1" customWidth="1"/>
    <col min="14605" max="14605" width="8.7265625" style="1" customWidth="1"/>
    <col min="14606" max="14606" width="9.7265625" style="1" customWidth="1"/>
    <col min="14607" max="14607" width="8.7265625" style="1" customWidth="1"/>
    <col min="14608" max="14608" width="9.7265625" style="1" customWidth="1"/>
    <col min="14609" max="14609" width="8.7265625" style="1" customWidth="1"/>
    <col min="14610" max="14610" width="9.7265625" style="1" customWidth="1"/>
    <col min="14611" max="14611" width="8.7265625" style="1" customWidth="1"/>
    <col min="14612" max="14612" width="9.7265625" style="1" customWidth="1"/>
    <col min="14613" max="14613" width="1.7265625" style="1" customWidth="1"/>
    <col min="14614" max="14850" width="11.453125" style="1"/>
    <col min="14851" max="14851" width="1.7265625" style="1" customWidth="1"/>
    <col min="14852" max="14852" width="11.453125" style="1"/>
    <col min="14853" max="14854" width="15.7265625" style="1" customWidth="1"/>
    <col min="14855" max="14855" width="8.7265625" style="1" customWidth="1"/>
    <col min="14856" max="14856" width="9.7265625" style="1" customWidth="1"/>
    <col min="14857" max="14857" width="8.7265625" style="1" customWidth="1"/>
    <col min="14858" max="14858" width="9.7265625" style="1" customWidth="1"/>
    <col min="14859" max="14859" width="8.7265625" style="1" customWidth="1"/>
    <col min="14860" max="14860" width="9.7265625" style="1" customWidth="1"/>
    <col min="14861" max="14861" width="8.7265625" style="1" customWidth="1"/>
    <col min="14862" max="14862" width="9.7265625" style="1" customWidth="1"/>
    <col min="14863" max="14863" width="8.7265625" style="1" customWidth="1"/>
    <col min="14864" max="14864" width="9.7265625" style="1" customWidth="1"/>
    <col min="14865" max="14865" width="8.7265625" style="1" customWidth="1"/>
    <col min="14866" max="14866" width="9.7265625" style="1" customWidth="1"/>
    <col min="14867" max="14867" width="8.7265625" style="1" customWidth="1"/>
    <col min="14868" max="14868" width="9.7265625" style="1" customWidth="1"/>
    <col min="14869" max="14869" width="1.7265625" style="1" customWidth="1"/>
    <col min="14870" max="15106" width="11.453125" style="1"/>
    <col min="15107" max="15107" width="1.7265625" style="1" customWidth="1"/>
    <col min="15108" max="15108" width="11.453125" style="1"/>
    <col min="15109" max="15110" width="15.7265625" style="1" customWidth="1"/>
    <col min="15111" max="15111" width="8.7265625" style="1" customWidth="1"/>
    <col min="15112" max="15112" width="9.7265625" style="1" customWidth="1"/>
    <col min="15113" max="15113" width="8.7265625" style="1" customWidth="1"/>
    <col min="15114" max="15114" width="9.7265625" style="1" customWidth="1"/>
    <col min="15115" max="15115" width="8.7265625" style="1" customWidth="1"/>
    <col min="15116" max="15116" width="9.7265625" style="1" customWidth="1"/>
    <col min="15117" max="15117" width="8.7265625" style="1" customWidth="1"/>
    <col min="15118" max="15118" width="9.7265625" style="1" customWidth="1"/>
    <col min="15119" max="15119" width="8.7265625" style="1" customWidth="1"/>
    <col min="15120" max="15120" width="9.7265625" style="1" customWidth="1"/>
    <col min="15121" max="15121" width="8.7265625" style="1" customWidth="1"/>
    <col min="15122" max="15122" width="9.7265625" style="1" customWidth="1"/>
    <col min="15123" max="15123" width="8.7265625" style="1" customWidth="1"/>
    <col min="15124" max="15124" width="9.7265625" style="1" customWidth="1"/>
    <col min="15125" max="15125" width="1.7265625" style="1" customWidth="1"/>
    <col min="15126" max="15362" width="11.453125" style="1"/>
    <col min="15363" max="15363" width="1.7265625" style="1" customWidth="1"/>
    <col min="15364" max="15364" width="11.453125" style="1"/>
    <col min="15365" max="15366" width="15.7265625" style="1" customWidth="1"/>
    <col min="15367" max="15367" width="8.7265625" style="1" customWidth="1"/>
    <col min="15368" max="15368" width="9.7265625" style="1" customWidth="1"/>
    <col min="15369" max="15369" width="8.7265625" style="1" customWidth="1"/>
    <col min="15370" max="15370" width="9.7265625" style="1" customWidth="1"/>
    <col min="15371" max="15371" width="8.7265625" style="1" customWidth="1"/>
    <col min="15372" max="15372" width="9.7265625" style="1" customWidth="1"/>
    <col min="15373" max="15373" width="8.7265625" style="1" customWidth="1"/>
    <col min="15374" max="15374" width="9.7265625" style="1" customWidth="1"/>
    <col min="15375" max="15375" width="8.7265625" style="1" customWidth="1"/>
    <col min="15376" max="15376" width="9.7265625" style="1" customWidth="1"/>
    <col min="15377" max="15377" width="8.7265625" style="1" customWidth="1"/>
    <col min="15378" max="15378" width="9.7265625" style="1" customWidth="1"/>
    <col min="15379" max="15379" width="8.7265625" style="1" customWidth="1"/>
    <col min="15380" max="15380" width="9.7265625" style="1" customWidth="1"/>
    <col min="15381" max="15381" width="1.7265625" style="1" customWidth="1"/>
    <col min="15382" max="15618" width="11.453125" style="1"/>
    <col min="15619" max="15619" width="1.7265625" style="1" customWidth="1"/>
    <col min="15620" max="15620" width="11.453125" style="1"/>
    <col min="15621" max="15622" width="15.7265625" style="1" customWidth="1"/>
    <col min="15623" max="15623" width="8.7265625" style="1" customWidth="1"/>
    <col min="15624" max="15624" width="9.7265625" style="1" customWidth="1"/>
    <col min="15625" max="15625" width="8.7265625" style="1" customWidth="1"/>
    <col min="15626" max="15626" width="9.7265625" style="1" customWidth="1"/>
    <col min="15627" max="15627" width="8.7265625" style="1" customWidth="1"/>
    <col min="15628" max="15628" width="9.7265625" style="1" customWidth="1"/>
    <col min="15629" max="15629" width="8.7265625" style="1" customWidth="1"/>
    <col min="15630" max="15630" width="9.7265625" style="1" customWidth="1"/>
    <col min="15631" max="15631" width="8.7265625" style="1" customWidth="1"/>
    <col min="15632" max="15632" width="9.7265625" style="1" customWidth="1"/>
    <col min="15633" max="15633" width="8.7265625" style="1" customWidth="1"/>
    <col min="15634" max="15634" width="9.7265625" style="1" customWidth="1"/>
    <col min="15635" max="15635" width="8.7265625" style="1" customWidth="1"/>
    <col min="15636" max="15636" width="9.7265625" style="1" customWidth="1"/>
    <col min="15637" max="15637" width="1.7265625" style="1" customWidth="1"/>
    <col min="15638" max="15874" width="11.453125" style="1"/>
    <col min="15875" max="15875" width="1.7265625" style="1" customWidth="1"/>
    <col min="15876" max="15876" width="11.453125" style="1"/>
    <col min="15877" max="15878" width="15.7265625" style="1" customWidth="1"/>
    <col min="15879" max="15879" width="8.7265625" style="1" customWidth="1"/>
    <col min="15880" max="15880" width="9.7265625" style="1" customWidth="1"/>
    <col min="15881" max="15881" width="8.7265625" style="1" customWidth="1"/>
    <col min="15882" max="15882" width="9.7265625" style="1" customWidth="1"/>
    <col min="15883" max="15883" width="8.7265625" style="1" customWidth="1"/>
    <col min="15884" max="15884" width="9.7265625" style="1" customWidth="1"/>
    <col min="15885" max="15885" width="8.7265625" style="1" customWidth="1"/>
    <col min="15886" max="15886" width="9.7265625" style="1" customWidth="1"/>
    <col min="15887" max="15887" width="8.7265625" style="1" customWidth="1"/>
    <col min="15888" max="15888" width="9.7265625" style="1" customWidth="1"/>
    <col min="15889" max="15889" width="8.7265625" style="1" customWidth="1"/>
    <col min="15890" max="15890" width="9.7265625" style="1" customWidth="1"/>
    <col min="15891" max="15891" width="8.7265625" style="1" customWidth="1"/>
    <col min="15892" max="15892" width="9.7265625" style="1" customWidth="1"/>
    <col min="15893" max="15893" width="1.7265625" style="1" customWidth="1"/>
    <col min="15894" max="16130" width="11.453125" style="1"/>
    <col min="16131" max="16131" width="1.7265625" style="1" customWidth="1"/>
    <col min="16132" max="16132" width="11.453125" style="1"/>
    <col min="16133" max="16134" width="15.7265625" style="1" customWidth="1"/>
    <col min="16135" max="16135" width="8.7265625" style="1" customWidth="1"/>
    <col min="16136" max="16136" width="9.7265625" style="1" customWidth="1"/>
    <col min="16137" max="16137" width="8.7265625" style="1" customWidth="1"/>
    <col min="16138" max="16138" width="9.7265625" style="1" customWidth="1"/>
    <col min="16139" max="16139" width="8.7265625" style="1" customWidth="1"/>
    <col min="16140" max="16140" width="9.7265625" style="1" customWidth="1"/>
    <col min="16141" max="16141" width="8.7265625" style="1" customWidth="1"/>
    <col min="16142" max="16142" width="9.7265625" style="1" customWidth="1"/>
    <col min="16143" max="16143" width="8.7265625" style="1" customWidth="1"/>
    <col min="16144" max="16144" width="9.7265625" style="1" customWidth="1"/>
    <col min="16145" max="16145" width="8.7265625" style="1" customWidth="1"/>
    <col min="16146" max="16146" width="9.7265625" style="1" customWidth="1"/>
    <col min="16147" max="16147" width="8.7265625" style="1" customWidth="1"/>
    <col min="16148" max="16148" width="9.7265625" style="1" customWidth="1"/>
    <col min="16149" max="16149" width="1.7265625" style="1" customWidth="1"/>
    <col min="16150" max="16384" width="11.453125" style="1"/>
  </cols>
  <sheetData>
    <row r="1" spans="2:20" x14ac:dyDescent="0.3">
      <c r="B1" s="119" t="s">
        <v>15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3" spans="2:20" x14ac:dyDescent="0.3">
      <c r="B3" s="120" t="s">
        <v>72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</row>
    <row r="5" spans="2:20" s="2" customFormat="1" ht="12.5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20" s="2" customFormat="1" ht="20.149999999999999" customHeight="1" x14ac:dyDescent="0.25">
      <c r="B6" s="5"/>
      <c r="C6" s="6"/>
      <c r="D6" s="7" t="s">
        <v>36</v>
      </c>
      <c r="E6" s="121" t="s">
        <v>93</v>
      </c>
      <c r="F6" s="122"/>
      <c r="G6" s="121" t="s">
        <v>93</v>
      </c>
      <c r="H6" s="122"/>
      <c r="I6" s="121" t="s">
        <v>93</v>
      </c>
      <c r="J6" s="122"/>
      <c r="K6" s="121" t="s">
        <v>93</v>
      </c>
      <c r="L6" s="122"/>
      <c r="M6" s="121" t="s">
        <v>93</v>
      </c>
      <c r="N6" s="122"/>
      <c r="O6" s="121" t="s">
        <v>93</v>
      </c>
      <c r="P6" s="122"/>
      <c r="Q6" s="121" t="s">
        <v>93</v>
      </c>
      <c r="R6" s="122"/>
      <c r="S6" s="123" t="s">
        <v>37</v>
      </c>
      <c r="T6" s="124"/>
    </row>
    <row r="7" spans="2:20" s="2" customFormat="1" ht="20.149999999999999" customHeight="1" x14ac:dyDescent="0.3">
      <c r="B7" s="129" t="s">
        <v>38</v>
      </c>
      <c r="C7" s="130"/>
      <c r="D7" s="2" t="s">
        <v>39</v>
      </c>
      <c r="E7" s="8" t="s">
        <v>40</v>
      </c>
      <c r="F7" s="9" t="s">
        <v>41</v>
      </c>
      <c r="G7" s="8" t="s">
        <v>40</v>
      </c>
      <c r="H7" s="9" t="s">
        <v>41</v>
      </c>
      <c r="I7" s="8" t="s">
        <v>40</v>
      </c>
      <c r="J7" s="9" t="s">
        <v>41</v>
      </c>
      <c r="K7" s="8" t="s">
        <v>40</v>
      </c>
      <c r="L7" s="9" t="s">
        <v>41</v>
      </c>
      <c r="M7" s="8" t="s">
        <v>40</v>
      </c>
      <c r="N7" s="9" t="s">
        <v>41</v>
      </c>
      <c r="O7" s="8" t="s">
        <v>40</v>
      </c>
      <c r="P7" s="9" t="s">
        <v>41</v>
      </c>
      <c r="Q7" s="8" t="s">
        <v>40</v>
      </c>
      <c r="R7" s="9" t="s">
        <v>41</v>
      </c>
      <c r="S7" s="10" t="s">
        <v>40</v>
      </c>
      <c r="T7" s="11" t="s">
        <v>41</v>
      </c>
    </row>
    <row r="8" spans="2:20" s="2" customFormat="1" ht="12.5" x14ac:dyDescent="0.25">
      <c r="B8" s="12"/>
      <c r="C8" s="4"/>
      <c r="D8" s="4"/>
      <c r="E8" s="12"/>
      <c r="F8" s="13"/>
      <c r="G8" s="12"/>
      <c r="H8" s="13"/>
      <c r="I8" s="12"/>
      <c r="J8" s="13"/>
      <c r="K8" s="12"/>
      <c r="L8" s="13"/>
      <c r="M8" s="12"/>
      <c r="N8" s="13"/>
      <c r="O8" s="12"/>
      <c r="P8" s="13"/>
      <c r="Q8" s="12"/>
      <c r="R8" s="13"/>
      <c r="S8" s="12"/>
      <c r="T8" s="13"/>
    </row>
    <row r="9" spans="2:20" s="2" customFormat="1" ht="12.5" x14ac:dyDescent="0.25">
      <c r="B9" s="14"/>
      <c r="E9" s="14"/>
      <c r="F9" s="15"/>
      <c r="G9" s="14"/>
      <c r="H9" s="15"/>
      <c r="I9" s="14"/>
      <c r="J9" s="15"/>
      <c r="K9" s="14"/>
      <c r="L9" s="15"/>
      <c r="M9" s="14"/>
      <c r="N9" s="15"/>
      <c r="O9" s="14"/>
      <c r="P9" s="15"/>
      <c r="Q9" s="14"/>
      <c r="R9" s="15"/>
      <c r="S9" s="14"/>
      <c r="T9" s="15"/>
    </row>
    <row r="10" spans="2:20" s="2" customFormat="1" ht="13" x14ac:dyDescent="0.3">
      <c r="B10" s="75" t="s">
        <v>90</v>
      </c>
      <c r="E10" s="65">
        <v>0</v>
      </c>
      <c r="F10" s="66">
        <v>0</v>
      </c>
      <c r="G10" s="65">
        <v>0</v>
      </c>
      <c r="H10" s="66">
        <v>0</v>
      </c>
      <c r="I10" s="65">
        <v>0</v>
      </c>
      <c r="J10" s="66">
        <v>0</v>
      </c>
      <c r="K10" s="65">
        <v>0</v>
      </c>
      <c r="L10" s="66">
        <v>0</v>
      </c>
      <c r="M10" s="65">
        <v>0</v>
      </c>
      <c r="N10" s="66">
        <v>0</v>
      </c>
      <c r="O10" s="65">
        <v>0</v>
      </c>
      <c r="P10" s="66">
        <v>0</v>
      </c>
      <c r="Q10" s="65">
        <v>0</v>
      </c>
      <c r="R10" s="66">
        <v>0</v>
      </c>
      <c r="S10" s="16">
        <f>SUM(E10+G10+I10+K10+M10+O10+Q10)</f>
        <v>0</v>
      </c>
      <c r="T10" s="17">
        <f>SUM(F10+H10+J10+L10+N10+P10+R10)</f>
        <v>0</v>
      </c>
    </row>
    <row r="11" spans="2:20" s="2" customFormat="1" ht="13" x14ac:dyDescent="0.3">
      <c r="B11" s="14"/>
      <c r="E11" s="18"/>
      <c r="F11" s="19"/>
      <c r="G11" s="18"/>
      <c r="H11" s="19"/>
      <c r="I11" s="18"/>
      <c r="J11" s="19"/>
      <c r="K11" s="18"/>
      <c r="L11" s="19"/>
      <c r="M11" s="18"/>
      <c r="N11" s="19"/>
      <c r="O11" s="18"/>
      <c r="P11" s="19"/>
      <c r="Q11" s="18"/>
      <c r="R11" s="19"/>
      <c r="S11" s="16"/>
      <c r="T11" s="17"/>
    </row>
    <row r="12" spans="2:20" s="2" customFormat="1" ht="13" x14ac:dyDescent="0.3">
      <c r="B12" s="20" t="s">
        <v>42</v>
      </c>
      <c r="E12" s="67">
        <v>0</v>
      </c>
      <c r="F12" s="68">
        <v>0</v>
      </c>
      <c r="G12" s="67">
        <v>0</v>
      </c>
      <c r="H12" s="68">
        <v>0</v>
      </c>
      <c r="I12" s="67">
        <v>0</v>
      </c>
      <c r="J12" s="68">
        <v>0</v>
      </c>
      <c r="K12" s="67">
        <v>0</v>
      </c>
      <c r="L12" s="68">
        <v>0</v>
      </c>
      <c r="M12" s="67">
        <v>0</v>
      </c>
      <c r="N12" s="68">
        <v>0</v>
      </c>
      <c r="O12" s="67">
        <v>0</v>
      </c>
      <c r="P12" s="68">
        <v>0</v>
      </c>
      <c r="Q12" s="67">
        <v>0</v>
      </c>
      <c r="R12" s="68">
        <v>0</v>
      </c>
      <c r="S12" s="61">
        <f>SUM(E12+G12+I12+K12+M12+O12+Q12)</f>
        <v>0</v>
      </c>
      <c r="T12" s="62">
        <f>SUM(F12+H12+J12+L12+N12+P12+R12)</f>
        <v>0</v>
      </c>
    </row>
    <row r="13" spans="2:20" s="2" customFormat="1" ht="13" x14ac:dyDescent="0.3">
      <c r="B13" s="21"/>
      <c r="C13" s="4"/>
      <c r="D13" s="4"/>
      <c r="E13" s="22"/>
      <c r="F13" s="23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</row>
    <row r="14" spans="2:20" s="2" customFormat="1" ht="13" x14ac:dyDescent="0.3">
      <c r="B14" s="20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19"/>
      <c r="Q14" s="18"/>
      <c r="R14" s="19"/>
      <c r="S14" s="18"/>
      <c r="T14" s="19"/>
    </row>
    <row r="15" spans="2:20" s="2" customFormat="1" ht="13" x14ac:dyDescent="0.3">
      <c r="B15" s="14" t="s">
        <v>60</v>
      </c>
      <c r="E15" s="65">
        <v>0</v>
      </c>
      <c r="F15" s="66">
        <v>0</v>
      </c>
      <c r="G15" s="65">
        <v>0</v>
      </c>
      <c r="H15" s="66">
        <v>0</v>
      </c>
      <c r="I15" s="65">
        <v>0</v>
      </c>
      <c r="J15" s="66">
        <v>0</v>
      </c>
      <c r="K15" s="65">
        <v>0</v>
      </c>
      <c r="L15" s="66">
        <v>0</v>
      </c>
      <c r="M15" s="65">
        <v>0</v>
      </c>
      <c r="N15" s="66">
        <v>0</v>
      </c>
      <c r="O15" s="65">
        <v>0</v>
      </c>
      <c r="P15" s="66">
        <v>0</v>
      </c>
      <c r="Q15" s="65">
        <v>0</v>
      </c>
      <c r="R15" s="66">
        <v>0</v>
      </c>
      <c r="S15" s="16">
        <f>SUM(E15+G15+I15+K15+M15+O15+Q15)</f>
        <v>0</v>
      </c>
      <c r="T15" s="17">
        <f>SUM(F15+H15+J15+L15+N15+P15+R15)</f>
        <v>0</v>
      </c>
    </row>
    <row r="16" spans="2:20" s="2" customFormat="1" ht="13" x14ac:dyDescent="0.3">
      <c r="B16" s="14"/>
      <c r="E16" s="18"/>
      <c r="F16" s="19"/>
      <c r="G16" s="18"/>
      <c r="H16" s="19"/>
      <c r="I16" s="18"/>
      <c r="J16" s="19"/>
      <c r="K16" s="18"/>
      <c r="L16" s="19"/>
      <c r="M16" s="18"/>
      <c r="N16" s="19"/>
      <c r="O16" s="18"/>
      <c r="P16" s="19"/>
      <c r="Q16" s="18"/>
      <c r="R16" s="19"/>
      <c r="S16" s="16"/>
      <c r="T16" s="17"/>
    </row>
    <row r="17" spans="2:20" s="2" customFormat="1" ht="13" x14ac:dyDescent="0.3">
      <c r="B17" s="20" t="s">
        <v>42</v>
      </c>
      <c r="E17" s="67">
        <v>0</v>
      </c>
      <c r="F17" s="68">
        <v>0</v>
      </c>
      <c r="G17" s="67">
        <v>0</v>
      </c>
      <c r="H17" s="68">
        <v>0</v>
      </c>
      <c r="I17" s="67">
        <v>0</v>
      </c>
      <c r="J17" s="68">
        <v>0</v>
      </c>
      <c r="K17" s="67">
        <v>0</v>
      </c>
      <c r="L17" s="68">
        <v>0</v>
      </c>
      <c r="M17" s="67">
        <v>0</v>
      </c>
      <c r="N17" s="68">
        <v>0</v>
      </c>
      <c r="O17" s="67">
        <v>0</v>
      </c>
      <c r="P17" s="68">
        <v>0</v>
      </c>
      <c r="Q17" s="67">
        <v>0</v>
      </c>
      <c r="R17" s="68">
        <v>0</v>
      </c>
      <c r="S17" s="61">
        <f>SUM(E17+G17+I17+K17+M17+O17+Q17)</f>
        <v>0</v>
      </c>
      <c r="T17" s="62">
        <f>SUM(F17+H17+J17+L17+N17+P17+R17)</f>
        <v>0</v>
      </c>
    </row>
    <row r="18" spans="2:20" s="2" customFormat="1" ht="13" x14ac:dyDescent="0.3">
      <c r="B18" s="21"/>
      <c r="C18" s="4"/>
      <c r="D18" s="4"/>
      <c r="E18" s="22"/>
      <c r="F18" s="23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</row>
    <row r="19" spans="2:20" s="2" customFormat="1" ht="12.5" x14ac:dyDescent="0.25">
      <c r="B19" s="14"/>
      <c r="E19" s="18"/>
      <c r="F19" s="19"/>
      <c r="G19" s="18"/>
      <c r="H19" s="19"/>
      <c r="I19" s="18"/>
      <c r="J19" s="19"/>
      <c r="K19" s="18"/>
      <c r="L19" s="19"/>
      <c r="M19" s="18"/>
      <c r="N19" s="19"/>
      <c r="O19" s="18"/>
      <c r="P19" s="19"/>
      <c r="Q19" s="18"/>
      <c r="R19" s="19"/>
      <c r="S19" s="18"/>
      <c r="T19" s="19"/>
    </row>
    <row r="20" spans="2:20" s="2" customFormat="1" ht="13" x14ac:dyDescent="0.3">
      <c r="B20" s="14" t="s">
        <v>43</v>
      </c>
      <c r="E20" s="65">
        <v>0</v>
      </c>
      <c r="F20" s="66">
        <v>0</v>
      </c>
      <c r="G20" s="65">
        <v>0</v>
      </c>
      <c r="H20" s="66">
        <v>0</v>
      </c>
      <c r="I20" s="65">
        <v>0</v>
      </c>
      <c r="J20" s="66">
        <v>0</v>
      </c>
      <c r="K20" s="65">
        <v>0</v>
      </c>
      <c r="L20" s="66">
        <v>0</v>
      </c>
      <c r="M20" s="65">
        <v>0</v>
      </c>
      <c r="N20" s="66">
        <v>0</v>
      </c>
      <c r="O20" s="65">
        <v>0</v>
      </c>
      <c r="P20" s="66">
        <v>0</v>
      </c>
      <c r="Q20" s="65">
        <v>0</v>
      </c>
      <c r="R20" s="66">
        <v>0</v>
      </c>
      <c r="S20" s="16">
        <f>SUM(E20+G20+I20+K20+M20+O20+Q20)</f>
        <v>0</v>
      </c>
      <c r="T20" s="17">
        <f>SUM(F20+H20+J20+L20+N20+P20+R20)</f>
        <v>0</v>
      </c>
    </row>
    <row r="21" spans="2:20" s="2" customFormat="1" ht="13" x14ac:dyDescent="0.3">
      <c r="B21" s="14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19"/>
      <c r="Q21" s="18"/>
      <c r="R21" s="19"/>
      <c r="S21" s="16"/>
      <c r="T21" s="17"/>
    </row>
    <row r="22" spans="2:20" s="2" customFormat="1" ht="13" x14ac:dyDescent="0.3">
      <c r="B22" s="20" t="s">
        <v>42</v>
      </c>
      <c r="E22" s="67">
        <v>0</v>
      </c>
      <c r="F22" s="68">
        <v>0</v>
      </c>
      <c r="G22" s="67">
        <v>0</v>
      </c>
      <c r="H22" s="68">
        <v>0</v>
      </c>
      <c r="I22" s="67">
        <v>0</v>
      </c>
      <c r="J22" s="68">
        <v>0</v>
      </c>
      <c r="K22" s="67">
        <v>0</v>
      </c>
      <c r="L22" s="68">
        <v>0</v>
      </c>
      <c r="M22" s="67">
        <v>0</v>
      </c>
      <c r="N22" s="68">
        <v>0</v>
      </c>
      <c r="O22" s="67">
        <v>0</v>
      </c>
      <c r="P22" s="68">
        <v>0</v>
      </c>
      <c r="Q22" s="67">
        <v>0</v>
      </c>
      <c r="R22" s="68">
        <v>0</v>
      </c>
      <c r="S22" s="61">
        <f>SUM(E22+G22+I22+K22+M22+O22+Q22)</f>
        <v>0</v>
      </c>
      <c r="T22" s="62">
        <f>SUM(F22+H22+J22+L22+N22+P22+R22)</f>
        <v>0</v>
      </c>
    </row>
    <row r="23" spans="2:20" s="2" customFormat="1" ht="12.5" x14ac:dyDescent="0.25">
      <c r="B23" s="12"/>
      <c r="C23" s="4"/>
      <c r="D23" s="4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</row>
    <row r="24" spans="2:20" s="2" customFormat="1" ht="12.5" x14ac:dyDescent="0.25">
      <c r="B24" s="14"/>
      <c r="E24" s="53"/>
      <c r="F24" s="19"/>
      <c r="G24" s="53"/>
      <c r="H24" s="19"/>
      <c r="I24" s="53"/>
      <c r="J24" s="19"/>
      <c r="K24" s="53"/>
      <c r="L24" s="19"/>
      <c r="M24" s="53"/>
      <c r="N24" s="19"/>
      <c r="O24" s="53"/>
      <c r="P24" s="19"/>
      <c r="Q24" s="53"/>
      <c r="R24" s="19"/>
      <c r="S24" s="18"/>
      <c r="T24" s="24"/>
    </row>
    <row r="25" spans="2:20" s="2" customFormat="1" ht="13" x14ac:dyDescent="0.3">
      <c r="B25" s="131" t="s">
        <v>37</v>
      </c>
      <c r="C25" s="132"/>
      <c r="D25" s="4"/>
      <c r="E25" s="25">
        <f t="shared" ref="E25:R25" si="0">SUM(E10+E15+E20)</f>
        <v>0</v>
      </c>
      <c r="F25" s="25">
        <f t="shared" si="0"/>
        <v>0</v>
      </c>
      <c r="G25" s="25">
        <f t="shared" si="0"/>
        <v>0</v>
      </c>
      <c r="H25" s="25">
        <f t="shared" si="0"/>
        <v>0</v>
      </c>
      <c r="I25" s="25">
        <f t="shared" si="0"/>
        <v>0</v>
      </c>
      <c r="J25" s="25">
        <f t="shared" si="0"/>
        <v>0</v>
      </c>
      <c r="K25" s="25">
        <f t="shared" si="0"/>
        <v>0</v>
      </c>
      <c r="L25" s="25">
        <f t="shared" si="0"/>
        <v>0</v>
      </c>
      <c r="M25" s="25">
        <f t="shared" si="0"/>
        <v>0</v>
      </c>
      <c r="N25" s="25">
        <f t="shared" si="0"/>
        <v>0</v>
      </c>
      <c r="O25" s="25">
        <f t="shared" si="0"/>
        <v>0</v>
      </c>
      <c r="P25" s="25">
        <f t="shared" si="0"/>
        <v>0</v>
      </c>
      <c r="Q25" s="25">
        <f t="shared" si="0"/>
        <v>0</v>
      </c>
      <c r="R25" s="25">
        <f t="shared" si="0"/>
        <v>0</v>
      </c>
      <c r="S25" s="25">
        <f>SUM(E25+G25+I25+K25+M25+O25+Q25)</f>
        <v>0</v>
      </c>
      <c r="T25" s="26">
        <f>SUM(F25+H25+J25+L25+N25+P25+R25)</f>
        <v>0</v>
      </c>
    </row>
    <row r="26" spans="2:20" ht="14.5" x14ac:dyDescent="0.35">
      <c r="B26" s="27"/>
      <c r="C26" s="28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1"/>
      <c r="T26" s="31"/>
    </row>
    <row r="27" spans="2:20" ht="14.5" x14ac:dyDescent="0.35">
      <c r="B27" s="32" t="s">
        <v>46</v>
      </c>
      <c r="C27" s="33"/>
      <c r="D27" s="34"/>
      <c r="E27" s="35"/>
      <c r="F27" s="36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5"/>
      <c r="T27" s="35"/>
    </row>
    <row r="28" spans="2:20" ht="14.5" x14ac:dyDescent="0.35">
      <c r="B28" s="76" t="s">
        <v>91</v>
      </c>
      <c r="C28" s="33"/>
      <c r="D28" s="34"/>
      <c r="E28" s="67">
        <v>0</v>
      </c>
      <c r="F28" s="68">
        <v>0</v>
      </c>
      <c r="G28" s="67">
        <v>0</v>
      </c>
      <c r="H28" s="68">
        <v>0</v>
      </c>
      <c r="I28" s="67">
        <v>0</v>
      </c>
      <c r="J28" s="68">
        <v>0</v>
      </c>
      <c r="K28" s="67">
        <v>0</v>
      </c>
      <c r="L28" s="68">
        <v>0</v>
      </c>
      <c r="M28" s="67">
        <v>0</v>
      </c>
      <c r="N28" s="68">
        <v>0</v>
      </c>
      <c r="O28" s="67">
        <v>0</v>
      </c>
      <c r="P28" s="68">
        <v>0</v>
      </c>
      <c r="Q28" s="67">
        <v>0</v>
      </c>
      <c r="R28" s="68">
        <v>0</v>
      </c>
      <c r="S28" s="61">
        <f>SUM(E28+G28+I28+K28+M28+O28+Q28)</f>
        <v>0</v>
      </c>
      <c r="T28" s="62">
        <f>SUM(F28+H28+J28+L28+N28+P28+R28)</f>
        <v>0</v>
      </c>
    </row>
    <row r="29" spans="2:20" ht="14.5" x14ac:dyDescent="0.35">
      <c r="B29" s="20" t="s">
        <v>44</v>
      </c>
      <c r="C29" s="33"/>
      <c r="D29" s="34"/>
      <c r="E29" s="67">
        <v>0</v>
      </c>
      <c r="F29" s="68">
        <v>0</v>
      </c>
      <c r="G29" s="67">
        <v>0</v>
      </c>
      <c r="H29" s="68">
        <v>0</v>
      </c>
      <c r="I29" s="67">
        <v>0</v>
      </c>
      <c r="J29" s="68">
        <v>0</v>
      </c>
      <c r="K29" s="67">
        <v>0</v>
      </c>
      <c r="L29" s="68">
        <v>0</v>
      </c>
      <c r="M29" s="67">
        <v>0</v>
      </c>
      <c r="N29" s="68">
        <v>0</v>
      </c>
      <c r="O29" s="67">
        <v>0</v>
      </c>
      <c r="P29" s="68">
        <v>0</v>
      </c>
      <c r="Q29" s="67">
        <v>0</v>
      </c>
      <c r="R29" s="68">
        <v>0</v>
      </c>
      <c r="S29" s="61">
        <f>SUM(E29+G29+I29+K29+M29+O29+Q29)</f>
        <v>0</v>
      </c>
      <c r="T29" s="62">
        <f>SUM(F29+H29+J29+L29+N29+P29+R29)</f>
        <v>0</v>
      </c>
    </row>
    <row r="30" spans="2:20" ht="14.5" x14ac:dyDescent="0.35">
      <c r="B30" s="37"/>
      <c r="C30" s="38"/>
      <c r="D30" s="39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1"/>
    </row>
    <row r="31" spans="2:20" x14ac:dyDescent="0.3">
      <c r="B31" s="14"/>
      <c r="C31" s="2"/>
      <c r="D31" s="2"/>
      <c r="E31" s="24"/>
      <c r="F31" s="19"/>
      <c r="G31" s="24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24"/>
    </row>
    <row r="32" spans="2:20" x14ac:dyDescent="0.3">
      <c r="B32" s="42" t="s">
        <v>71</v>
      </c>
      <c r="C32" s="43"/>
      <c r="D32" s="43"/>
      <c r="E32" s="63">
        <f>SUM(E28:E29)</f>
        <v>0</v>
      </c>
      <c r="F32" s="64">
        <f t="shared" ref="F32" si="1">SUM(F28:F29)</f>
        <v>0</v>
      </c>
      <c r="G32" s="63">
        <f>SUM(G28:G29)</f>
        <v>0</v>
      </c>
      <c r="H32" s="64">
        <f t="shared" ref="H32:R32" si="2">SUM(H28:H29)</f>
        <v>0</v>
      </c>
      <c r="I32" s="64">
        <f t="shared" si="2"/>
        <v>0</v>
      </c>
      <c r="J32" s="64">
        <f t="shared" si="2"/>
        <v>0</v>
      </c>
      <c r="K32" s="64">
        <f t="shared" si="2"/>
        <v>0</v>
      </c>
      <c r="L32" s="64">
        <f t="shared" si="2"/>
        <v>0</v>
      </c>
      <c r="M32" s="64">
        <f t="shared" si="2"/>
        <v>0</v>
      </c>
      <c r="N32" s="64">
        <f t="shared" si="2"/>
        <v>0</v>
      </c>
      <c r="O32" s="64">
        <f t="shared" si="2"/>
        <v>0</v>
      </c>
      <c r="P32" s="64">
        <f t="shared" si="2"/>
        <v>0</v>
      </c>
      <c r="Q32" s="64">
        <f t="shared" si="2"/>
        <v>0</v>
      </c>
      <c r="R32" s="64">
        <f t="shared" si="2"/>
        <v>0</v>
      </c>
      <c r="S32" s="64">
        <f>SUM(S28:S29)</f>
        <v>0</v>
      </c>
      <c r="T32" s="63">
        <f>SUM(T28:T29)</f>
        <v>0</v>
      </c>
    </row>
    <row r="33" spans="2:20" x14ac:dyDescent="0.3">
      <c r="B33" s="44"/>
      <c r="C33" s="45"/>
      <c r="D33" s="45"/>
      <c r="E33" s="46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8"/>
    </row>
    <row r="34" spans="2:20" x14ac:dyDescent="0.3">
      <c r="B34" s="76" t="s">
        <v>92</v>
      </c>
      <c r="C34" s="49"/>
      <c r="D34" s="49"/>
      <c r="E34" s="125">
        <v>0</v>
      </c>
      <c r="F34" s="126"/>
      <c r="G34" s="125">
        <v>0</v>
      </c>
      <c r="H34" s="126"/>
      <c r="I34" s="125">
        <v>0</v>
      </c>
      <c r="J34" s="126"/>
      <c r="K34" s="125">
        <v>0</v>
      </c>
      <c r="L34" s="126"/>
      <c r="M34" s="125">
        <v>0</v>
      </c>
      <c r="N34" s="126"/>
      <c r="O34" s="125">
        <v>0</v>
      </c>
      <c r="P34" s="126"/>
      <c r="Q34" s="125">
        <v>0</v>
      </c>
      <c r="R34" s="126"/>
      <c r="S34" s="127">
        <f>SUM(E34:R34)</f>
        <v>0</v>
      </c>
      <c r="T34" s="128"/>
    </row>
    <row r="35" spans="2:20" x14ac:dyDescent="0.3">
      <c r="B35" s="21"/>
      <c r="C35" s="43"/>
      <c r="D35" s="43"/>
      <c r="E35" s="46"/>
      <c r="F35" s="47"/>
      <c r="G35" s="46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/>
    </row>
    <row r="37" spans="2:20" x14ac:dyDescent="0.3">
      <c r="B37" s="2" t="s">
        <v>45</v>
      </c>
    </row>
  </sheetData>
  <mergeCells count="20">
    <mergeCell ref="O34:P34"/>
    <mergeCell ref="Q34:R34"/>
    <mergeCell ref="S34:T34"/>
    <mergeCell ref="B7:C7"/>
    <mergeCell ref="B25:C25"/>
    <mergeCell ref="G34:H34"/>
    <mergeCell ref="I34:J34"/>
    <mergeCell ref="K34:L34"/>
    <mergeCell ref="M34:N34"/>
    <mergeCell ref="E34:F34"/>
    <mergeCell ref="B1:T1"/>
    <mergeCell ref="B3:T3"/>
    <mergeCell ref="G6:H6"/>
    <mergeCell ref="I6:J6"/>
    <mergeCell ref="K6:L6"/>
    <mergeCell ref="M6:N6"/>
    <mergeCell ref="O6:P6"/>
    <mergeCell ref="Q6:R6"/>
    <mergeCell ref="S6:T6"/>
    <mergeCell ref="E6:F6"/>
  </mergeCells>
  <dataValidations count="1">
    <dataValidation type="whole" errorStyle="warning" allowBlank="1" showInputMessage="1" showErrorMessage="1" errorTitle="Eingabe unplausibel" error="Bitte Jahreszahl eingeben" sqref="G6:P6" xr:uid="{9FD6DEB6-DC64-4E9D-BC02-36B8B3CF0126}">
      <formula1>2019</formula1>
      <formula2>2050</formula2>
    </dataValidation>
  </dataValidations>
  <printOptions horizontalCentered="1"/>
  <pageMargins left="0" right="0" top="1.3779527559055118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7E09-6B05-4AD3-BF5A-27DCEF31795A}">
  <sheetPr>
    <tabColor theme="3" tint="0.749992370372631"/>
    <pageSetUpPr fitToPage="1"/>
  </sheetPr>
  <dimension ref="A1:N46"/>
  <sheetViews>
    <sheetView showGridLines="0" zoomScaleNormal="100" workbookViewId="0">
      <pane xSplit="3" ySplit="18" topLeftCell="D19" activePane="bottomRight" state="frozenSplit"/>
      <selection activeCell="Y23" sqref="Y23"/>
      <selection pane="topRight" activeCell="Y23" sqref="Y23"/>
      <selection pane="bottomLeft" activeCell="Y23" sqref="Y23"/>
      <selection pane="bottomRight" activeCell="B1" sqref="B1:N1"/>
    </sheetView>
  </sheetViews>
  <sheetFormatPr baseColWidth="10" defaultColWidth="11.453125" defaultRowHeight="14" x14ac:dyDescent="0.3"/>
  <cols>
    <col min="1" max="1" width="1.7265625" style="1" customWidth="1"/>
    <col min="2" max="2" width="48.7265625" style="1" customWidth="1"/>
    <col min="3" max="3" width="23.54296875" style="1" customWidth="1"/>
    <col min="4" max="4" width="2" style="1" customWidth="1"/>
    <col min="5" max="14" width="22" style="1" customWidth="1"/>
    <col min="15" max="16384" width="11.453125" style="1"/>
  </cols>
  <sheetData>
    <row r="1" spans="1:14" x14ac:dyDescent="0.3">
      <c r="B1" s="133" t="str">
        <f>'2_Grundgesamtheit'!B1</f>
        <v>XXX GmbH Wirtschaftsprüfungsgesellschaft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3" spans="1:14" x14ac:dyDescent="0.3">
      <c r="B3" s="120" t="s">
        <v>88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5" spans="1:14" x14ac:dyDescent="0.3">
      <c r="A5" s="2"/>
      <c r="B5" s="84" t="s">
        <v>3</v>
      </c>
      <c r="C5" s="85"/>
      <c r="D5" s="85"/>
      <c r="E5" s="2" t="s">
        <v>98</v>
      </c>
      <c r="F5" s="2"/>
      <c r="G5" s="2"/>
      <c r="H5" s="2"/>
      <c r="I5" s="2"/>
      <c r="J5" s="2"/>
      <c r="K5" s="2"/>
      <c r="L5" s="2"/>
      <c r="M5" s="2"/>
      <c r="N5" s="2"/>
    </row>
    <row r="6" spans="1:14" ht="20.149999999999999" customHeight="1" x14ac:dyDescent="0.3">
      <c r="A6" s="2"/>
      <c r="B6" s="86" t="s">
        <v>8</v>
      </c>
      <c r="C6" s="87"/>
      <c r="D6" s="15"/>
      <c r="E6" s="88">
        <v>1</v>
      </c>
      <c r="F6" s="88">
        <v>2</v>
      </c>
      <c r="G6" s="88">
        <v>3</v>
      </c>
      <c r="H6" s="88">
        <v>4</v>
      </c>
      <c r="I6" s="88">
        <v>5</v>
      </c>
      <c r="J6" s="88">
        <v>6</v>
      </c>
      <c r="K6" s="88">
        <v>7</v>
      </c>
      <c r="L6" s="88">
        <v>8</v>
      </c>
      <c r="M6" s="88">
        <v>9</v>
      </c>
      <c r="N6" s="88">
        <v>10</v>
      </c>
    </row>
    <row r="7" spans="1:14" ht="20.149999999999999" customHeight="1" x14ac:dyDescent="0.3">
      <c r="A7" s="2"/>
      <c r="B7" s="86" t="s">
        <v>0</v>
      </c>
      <c r="C7" s="87"/>
      <c r="D7" s="15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ht="20.149999999999999" customHeight="1" x14ac:dyDescent="0.3">
      <c r="A8" s="2"/>
      <c r="B8" s="86" t="s">
        <v>1</v>
      </c>
      <c r="C8" s="87"/>
      <c r="D8" s="15"/>
      <c r="E8" s="89"/>
      <c r="F8" s="89"/>
      <c r="G8" s="89"/>
      <c r="H8" s="89"/>
      <c r="I8" s="89"/>
      <c r="J8" s="89"/>
      <c r="K8" s="89"/>
      <c r="L8" s="89"/>
      <c r="M8" s="89"/>
      <c r="N8" s="89"/>
    </row>
    <row r="9" spans="1:14" ht="20.149999999999999" customHeight="1" x14ac:dyDescent="0.3">
      <c r="A9" s="2"/>
      <c r="B9" s="86" t="s">
        <v>100</v>
      </c>
      <c r="C9" s="87"/>
      <c r="D9" s="15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4" ht="20.149999999999999" customHeight="1" x14ac:dyDescent="0.3">
      <c r="A10" s="2"/>
      <c r="B10" s="86" t="s">
        <v>96</v>
      </c>
      <c r="C10" s="87"/>
      <c r="D10" s="15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ht="20.149999999999999" customHeight="1" x14ac:dyDescent="0.3">
      <c r="A11" s="2"/>
      <c r="B11" s="86" t="s">
        <v>2</v>
      </c>
      <c r="C11" s="87"/>
      <c r="D11" s="15"/>
      <c r="E11" s="90"/>
      <c r="F11" s="90"/>
      <c r="G11" s="90"/>
      <c r="H11" s="90"/>
      <c r="I11" s="90"/>
      <c r="J11" s="90"/>
      <c r="K11" s="90"/>
      <c r="L11" s="90"/>
      <c r="M11" s="90"/>
      <c r="N11" s="90"/>
    </row>
    <row r="12" spans="1:14" ht="20.149999999999999" customHeight="1" x14ac:dyDescent="0.3">
      <c r="A12" s="2"/>
      <c r="B12" s="86" t="s">
        <v>34</v>
      </c>
      <c r="C12" s="87"/>
      <c r="D12" s="15"/>
      <c r="E12" s="90"/>
      <c r="F12" s="90"/>
      <c r="G12" s="90"/>
      <c r="H12" s="90"/>
      <c r="I12" s="90"/>
      <c r="J12" s="90"/>
      <c r="K12" s="90"/>
      <c r="L12" s="90"/>
      <c r="M12" s="90"/>
      <c r="N12" s="90"/>
    </row>
    <row r="13" spans="1:14" ht="20.149999999999999" customHeight="1" x14ac:dyDescent="0.3">
      <c r="A13" s="2"/>
      <c r="B13" s="86" t="s">
        <v>49</v>
      </c>
      <c r="C13" s="87"/>
      <c r="D13" s="15"/>
      <c r="E13" s="90"/>
      <c r="F13" s="90"/>
      <c r="G13" s="90"/>
      <c r="H13" s="90"/>
      <c r="I13" s="90"/>
      <c r="J13" s="90"/>
      <c r="K13" s="90"/>
      <c r="L13" s="90"/>
      <c r="M13" s="90"/>
      <c r="N13" s="90"/>
    </row>
    <row r="14" spans="1:14" ht="20.149999999999999" customHeight="1" x14ac:dyDescent="0.3">
      <c r="A14" s="2"/>
      <c r="B14" s="91" t="s">
        <v>86</v>
      </c>
      <c r="C14" s="87"/>
      <c r="D14" s="15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20.149999999999999" customHeight="1" x14ac:dyDescent="0.3">
      <c r="A15" s="2"/>
      <c r="B15" s="91" t="s">
        <v>99</v>
      </c>
      <c r="C15" s="87"/>
      <c r="D15" s="15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4" ht="20.149999999999999" customHeight="1" x14ac:dyDescent="0.3">
      <c r="A16" s="2"/>
      <c r="B16" s="91" t="s">
        <v>83</v>
      </c>
      <c r="C16" s="87"/>
      <c r="D16" s="15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9" x14ac:dyDescent="0.3">
      <c r="A18" s="2"/>
      <c r="B18" s="84" t="s">
        <v>4</v>
      </c>
      <c r="C18" s="92" t="s">
        <v>69</v>
      </c>
      <c r="D18" s="85"/>
      <c r="E18" s="85" t="s">
        <v>70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ht="20.149999999999999" customHeight="1" x14ac:dyDescent="0.3">
      <c r="A19" s="2"/>
      <c r="B19" s="93" t="s">
        <v>48</v>
      </c>
      <c r="C19" s="94"/>
      <c r="D19" s="11"/>
      <c r="E19" s="95"/>
      <c r="F19" s="95"/>
      <c r="G19" s="95"/>
      <c r="H19" s="94"/>
      <c r="I19" s="94"/>
      <c r="J19" s="94"/>
      <c r="K19" s="94"/>
      <c r="L19" s="94"/>
      <c r="M19" s="94"/>
      <c r="N19" s="94"/>
    </row>
    <row r="20" spans="1:14" ht="20.149999999999999" customHeight="1" x14ac:dyDescent="0.3">
      <c r="A20" s="2"/>
      <c r="B20" s="93" t="s">
        <v>16</v>
      </c>
      <c r="C20" s="94"/>
      <c r="D20" s="11"/>
      <c r="E20" s="95"/>
      <c r="F20" s="95"/>
      <c r="G20" s="95"/>
      <c r="H20" s="94"/>
      <c r="I20" s="94"/>
      <c r="J20" s="94"/>
      <c r="K20" s="94"/>
      <c r="L20" s="94"/>
      <c r="M20" s="94"/>
      <c r="N20" s="94"/>
    </row>
    <row r="21" spans="1:14" ht="20.149999999999999" customHeight="1" x14ac:dyDescent="0.3">
      <c r="A21" s="2"/>
      <c r="B21" s="93" t="s">
        <v>17</v>
      </c>
      <c r="C21" s="94"/>
      <c r="D21" s="11"/>
      <c r="E21" s="95"/>
      <c r="F21" s="95"/>
      <c r="G21" s="95"/>
      <c r="H21" s="94"/>
      <c r="I21" s="94"/>
      <c r="J21" s="94"/>
      <c r="K21" s="94"/>
      <c r="L21" s="94"/>
      <c r="M21" s="94"/>
      <c r="N21" s="94"/>
    </row>
    <row r="22" spans="1:14" ht="20.149999999999999" customHeight="1" x14ac:dyDescent="0.3">
      <c r="A22" s="2"/>
      <c r="B22" s="93" t="s">
        <v>18</v>
      </c>
      <c r="C22" s="94"/>
      <c r="D22" s="11"/>
      <c r="E22" s="95"/>
      <c r="F22" s="95"/>
      <c r="G22" s="95"/>
      <c r="H22" s="94"/>
      <c r="I22" s="94"/>
      <c r="J22" s="94"/>
      <c r="K22" s="94"/>
      <c r="L22" s="94"/>
      <c r="M22" s="94"/>
      <c r="N22" s="94"/>
    </row>
    <row r="23" spans="1:14" ht="20.149999999999999" customHeight="1" x14ac:dyDescent="0.3">
      <c r="A23" s="3"/>
      <c r="B23" s="93" t="s">
        <v>19</v>
      </c>
      <c r="C23" s="94"/>
      <c r="D23" s="11"/>
      <c r="E23" s="95"/>
      <c r="F23" s="95"/>
      <c r="G23" s="95"/>
      <c r="H23" s="94"/>
      <c r="I23" s="94"/>
      <c r="J23" s="94"/>
      <c r="K23" s="94"/>
      <c r="L23" s="94"/>
      <c r="M23" s="94"/>
      <c r="N23" s="94"/>
    </row>
    <row r="24" spans="1:14" ht="20.149999999999999" customHeight="1" x14ac:dyDescent="0.3">
      <c r="A24" s="3"/>
      <c r="B24" s="93" t="s">
        <v>101</v>
      </c>
      <c r="C24" s="94"/>
      <c r="D24" s="11"/>
      <c r="E24" s="95"/>
      <c r="F24" s="95"/>
      <c r="G24" s="95"/>
      <c r="H24" s="94"/>
      <c r="I24" s="94"/>
      <c r="J24" s="94"/>
      <c r="K24" s="94"/>
      <c r="L24" s="94"/>
      <c r="M24" s="94"/>
      <c r="N24" s="94"/>
    </row>
    <row r="25" spans="1:14" ht="20.149999999999999" customHeight="1" x14ac:dyDescent="0.3">
      <c r="A25" s="3"/>
      <c r="B25" s="93" t="s">
        <v>20</v>
      </c>
      <c r="C25" s="94"/>
      <c r="D25" s="11"/>
      <c r="E25" s="95"/>
      <c r="F25" s="95"/>
      <c r="G25" s="95"/>
      <c r="H25" s="94"/>
      <c r="I25" s="94"/>
      <c r="J25" s="94"/>
      <c r="K25" s="94"/>
      <c r="L25" s="94"/>
      <c r="M25" s="94"/>
      <c r="N25" s="94"/>
    </row>
    <row r="26" spans="1:14" ht="20.149999999999999" customHeight="1" x14ac:dyDescent="0.3">
      <c r="A26" s="3"/>
      <c r="B26" s="93" t="s">
        <v>21</v>
      </c>
      <c r="C26" s="94"/>
      <c r="D26" s="11"/>
      <c r="E26" s="95"/>
      <c r="F26" s="95"/>
      <c r="G26" s="95"/>
      <c r="H26" s="94"/>
      <c r="I26" s="94"/>
      <c r="J26" s="94"/>
      <c r="K26" s="94"/>
      <c r="L26" s="94"/>
      <c r="M26" s="94"/>
      <c r="N26" s="94"/>
    </row>
    <row r="27" spans="1:14" ht="20.149999999999999" customHeight="1" x14ac:dyDescent="0.3">
      <c r="A27" s="2"/>
      <c r="B27" s="93" t="s">
        <v>22</v>
      </c>
      <c r="C27" s="94"/>
      <c r="D27" s="11"/>
      <c r="E27" s="95"/>
      <c r="F27" s="95"/>
      <c r="G27" s="95"/>
      <c r="H27" s="94"/>
      <c r="I27" s="94"/>
      <c r="J27" s="94"/>
      <c r="K27" s="94"/>
      <c r="L27" s="94"/>
      <c r="M27" s="94"/>
      <c r="N27" s="94"/>
    </row>
    <row r="28" spans="1:14" ht="20.149999999999999" customHeight="1" x14ac:dyDescent="0.3">
      <c r="A28" s="2"/>
      <c r="B28" s="93" t="s">
        <v>0</v>
      </c>
      <c r="C28" s="94"/>
      <c r="D28" s="11"/>
      <c r="E28" s="95"/>
      <c r="F28" s="95"/>
      <c r="G28" s="95"/>
      <c r="H28" s="94"/>
      <c r="I28" s="94"/>
      <c r="J28" s="94"/>
      <c r="K28" s="94"/>
      <c r="L28" s="94"/>
      <c r="M28" s="94"/>
      <c r="N28" s="94"/>
    </row>
    <row r="29" spans="1:14" ht="20.149999999999999" customHeight="1" x14ac:dyDescent="0.3">
      <c r="A29" s="2"/>
      <c r="B29" s="93" t="s">
        <v>23</v>
      </c>
      <c r="C29" s="94"/>
      <c r="D29" s="11"/>
      <c r="E29" s="95"/>
      <c r="F29" s="95"/>
      <c r="G29" s="95"/>
      <c r="H29" s="94"/>
      <c r="I29" s="94"/>
      <c r="J29" s="94"/>
      <c r="K29" s="94"/>
      <c r="L29" s="94"/>
      <c r="M29" s="94"/>
      <c r="N29" s="94"/>
    </row>
    <row r="30" spans="1:14" ht="20.149999999999999" customHeight="1" x14ac:dyDescent="0.3">
      <c r="A30" s="2"/>
      <c r="B30" s="93" t="s">
        <v>24</v>
      </c>
      <c r="C30" s="94"/>
      <c r="D30" s="11"/>
      <c r="E30" s="95"/>
      <c r="F30" s="95"/>
      <c r="G30" s="95"/>
      <c r="H30" s="94"/>
      <c r="I30" s="94"/>
      <c r="J30" s="94"/>
      <c r="K30" s="94"/>
      <c r="L30" s="94"/>
      <c r="M30" s="94"/>
      <c r="N30" s="94"/>
    </row>
    <row r="31" spans="1:14" ht="20.149999999999999" customHeight="1" x14ac:dyDescent="0.3">
      <c r="A31" s="2"/>
      <c r="B31" s="93" t="s">
        <v>25</v>
      </c>
      <c r="C31" s="94"/>
      <c r="D31" s="11"/>
      <c r="E31" s="95"/>
      <c r="F31" s="95"/>
      <c r="G31" s="95"/>
      <c r="H31" s="94"/>
      <c r="I31" s="94"/>
      <c r="J31" s="94"/>
      <c r="K31" s="94"/>
      <c r="L31" s="94"/>
      <c r="M31" s="94"/>
      <c r="N31" s="94"/>
    </row>
    <row r="32" spans="1:14" ht="20.149999999999999" customHeight="1" x14ac:dyDescent="0.3">
      <c r="A32" s="2"/>
      <c r="B32" s="93" t="s">
        <v>7</v>
      </c>
      <c r="C32" s="94"/>
      <c r="D32" s="11"/>
      <c r="E32" s="95"/>
      <c r="F32" s="95"/>
      <c r="G32" s="95"/>
      <c r="H32" s="94"/>
      <c r="I32" s="94"/>
      <c r="J32" s="94"/>
      <c r="K32" s="94"/>
      <c r="L32" s="94"/>
      <c r="M32" s="94"/>
      <c r="N32" s="94"/>
    </row>
    <row r="33" spans="1:14" ht="20.149999999999999" customHeight="1" x14ac:dyDescent="0.3">
      <c r="A33" s="2"/>
      <c r="B33" s="93" t="s">
        <v>33</v>
      </c>
      <c r="C33" s="94"/>
      <c r="D33" s="11"/>
      <c r="E33" s="95"/>
      <c r="F33" s="95"/>
      <c r="G33" s="95"/>
      <c r="H33" s="94"/>
      <c r="I33" s="94"/>
      <c r="J33" s="94"/>
      <c r="K33" s="94"/>
      <c r="L33" s="94"/>
      <c r="M33" s="94"/>
      <c r="N33" s="94"/>
    </row>
    <row r="34" spans="1:14" ht="20.149999999999999" customHeight="1" x14ac:dyDescent="0.3">
      <c r="A34" s="2"/>
      <c r="B34" s="93" t="s">
        <v>26</v>
      </c>
      <c r="C34" s="94"/>
      <c r="D34" s="11"/>
      <c r="E34" s="95"/>
      <c r="F34" s="95"/>
      <c r="G34" s="95"/>
      <c r="H34" s="94"/>
      <c r="I34" s="94"/>
      <c r="J34" s="94"/>
      <c r="K34" s="94"/>
      <c r="L34" s="94"/>
      <c r="M34" s="94"/>
      <c r="N34" s="94"/>
    </row>
    <row r="35" spans="1:14" ht="20.149999999999999" customHeight="1" x14ac:dyDescent="0.3">
      <c r="A35" s="2"/>
      <c r="B35" s="96" t="s">
        <v>87</v>
      </c>
      <c r="C35" s="94"/>
      <c r="D35" s="11"/>
      <c r="E35" s="95"/>
      <c r="F35" s="95"/>
      <c r="G35" s="95"/>
      <c r="H35" s="94"/>
      <c r="I35" s="94"/>
      <c r="J35" s="94"/>
      <c r="K35" s="94"/>
      <c r="L35" s="94"/>
      <c r="M35" s="94"/>
      <c r="N35" s="94"/>
    </row>
    <row r="36" spans="1:14" ht="20.149999999999999" customHeight="1" x14ac:dyDescent="0.3">
      <c r="A36" s="2"/>
      <c r="B36" s="93" t="s">
        <v>27</v>
      </c>
      <c r="C36" s="94"/>
      <c r="D36" s="11"/>
      <c r="E36" s="95"/>
      <c r="F36" s="95"/>
      <c r="G36" s="95"/>
      <c r="H36" s="94"/>
      <c r="I36" s="94"/>
      <c r="J36" s="94"/>
      <c r="K36" s="94"/>
      <c r="L36" s="94"/>
      <c r="M36" s="94"/>
      <c r="N36" s="94"/>
    </row>
    <row r="37" spans="1:14" ht="20.149999999999999" customHeight="1" x14ac:dyDescent="0.3">
      <c r="A37" s="2"/>
      <c r="B37" s="93" t="s">
        <v>28</v>
      </c>
      <c r="C37" s="94"/>
      <c r="D37" s="11"/>
      <c r="E37" s="95"/>
      <c r="F37" s="95"/>
      <c r="G37" s="95"/>
      <c r="H37" s="94"/>
      <c r="I37" s="94"/>
      <c r="J37" s="94"/>
      <c r="K37" s="94"/>
      <c r="L37" s="94"/>
      <c r="M37" s="94"/>
      <c r="N37" s="94"/>
    </row>
    <row r="38" spans="1:14" ht="20.149999999999999" customHeight="1" x14ac:dyDescent="0.3">
      <c r="A38" s="2"/>
      <c r="B38" s="93" t="s">
        <v>29</v>
      </c>
      <c r="C38" s="94"/>
      <c r="D38" s="11"/>
      <c r="E38" s="95"/>
      <c r="F38" s="95"/>
      <c r="G38" s="95"/>
      <c r="H38" s="94"/>
      <c r="I38" s="94"/>
      <c r="J38" s="94"/>
      <c r="K38" s="94"/>
      <c r="L38" s="94"/>
      <c r="M38" s="94"/>
      <c r="N38" s="94"/>
    </row>
    <row r="39" spans="1:14" ht="20.149999999999999" customHeight="1" x14ac:dyDescent="0.3">
      <c r="A39" s="2"/>
      <c r="B39" s="93" t="s">
        <v>30</v>
      </c>
      <c r="C39" s="94"/>
      <c r="D39" s="11"/>
      <c r="E39" s="95"/>
      <c r="F39" s="95"/>
      <c r="G39" s="95"/>
      <c r="H39" s="94"/>
      <c r="I39" s="94"/>
      <c r="J39" s="94"/>
      <c r="K39" s="94"/>
      <c r="L39" s="94"/>
      <c r="M39" s="94"/>
      <c r="N39" s="94"/>
    </row>
    <row r="40" spans="1:14" ht="20.149999999999999" customHeight="1" x14ac:dyDescent="0.3">
      <c r="A40" s="2"/>
      <c r="B40" s="93" t="s">
        <v>31</v>
      </c>
      <c r="C40" s="94"/>
      <c r="D40" s="11"/>
      <c r="E40" s="95"/>
      <c r="F40" s="95"/>
      <c r="G40" s="95"/>
      <c r="H40" s="94"/>
      <c r="I40" s="94"/>
      <c r="J40" s="94"/>
      <c r="K40" s="94"/>
      <c r="L40" s="94"/>
      <c r="M40" s="94"/>
      <c r="N40" s="94"/>
    </row>
    <row r="41" spans="1:14" ht="20.149999999999999" customHeight="1" x14ac:dyDescent="0.3">
      <c r="A41" s="2"/>
      <c r="B41" s="86" t="s">
        <v>32</v>
      </c>
      <c r="C41" s="94"/>
      <c r="D41" s="11"/>
      <c r="E41" s="95"/>
      <c r="F41" s="95"/>
      <c r="G41" s="95"/>
      <c r="H41" s="94"/>
      <c r="I41" s="94"/>
      <c r="J41" s="94"/>
      <c r="K41" s="94"/>
      <c r="L41" s="94"/>
      <c r="M41" s="94"/>
      <c r="N41" s="94"/>
    </row>
    <row r="42" spans="1:14" ht="20.149999999999999" customHeight="1" x14ac:dyDescent="0.3">
      <c r="A42" s="2"/>
      <c r="B42" s="97" t="s">
        <v>11</v>
      </c>
      <c r="C42" s="98"/>
      <c r="D42" s="11"/>
      <c r="E42" s="95"/>
      <c r="F42" s="95"/>
      <c r="G42" s="95"/>
      <c r="H42" s="94"/>
      <c r="I42" s="94"/>
      <c r="J42" s="94"/>
      <c r="K42" s="94"/>
      <c r="L42" s="94"/>
      <c r="M42" s="94"/>
      <c r="N42" s="94"/>
    </row>
    <row r="43" spans="1:14" ht="20.149999999999999" customHeight="1" x14ac:dyDescent="0.3">
      <c r="A43" s="2"/>
      <c r="B43" s="97" t="s">
        <v>11</v>
      </c>
      <c r="C43" s="98"/>
      <c r="D43" s="11"/>
      <c r="E43" s="95"/>
      <c r="F43" s="95"/>
      <c r="G43" s="95"/>
      <c r="H43" s="94"/>
      <c r="I43" s="94"/>
      <c r="J43" s="94"/>
      <c r="K43" s="94"/>
      <c r="L43" s="94"/>
      <c r="M43" s="94"/>
      <c r="N43" s="94"/>
    </row>
    <row r="44" spans="1:1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2"/>
      <c r="B45" s="99" t="s">
        <v>9</v>
      </c>
      <c r="C45" s="100"/>
      <c r="D45" s="101"/>
      <c r="E45" s="102"/>
      <c r="F45" s="102"/>
      <c r="G45" s="102"/>
      <c r="H45" s="102"/>
      <c r="I45" s="102"/>
      <c r="J45" s="102"/>
      <c r="K45" s="102"/>
      <c r="L45" s="102"/>
      <c r="M45" s="102"/>
      <c r="N45" s="102"/>
    </row>
    <row r="46" spans="1:14" x14ac:dyDescent="0.3">
      <c r="A46" s="2"/>
    </row>
  </sheetData>
  <mergeCells count="2">
    <mergeCell ref="B1:N1"/>
    <mergeCell ref="B3:N3"/>
  </mergeCells>
  <conditionalFormatting sqref="E6:N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63BE7B"/>
        <color rgb="FFFCFCFF"/>
      </colorScale>
    </cfRule>
  </conditionalFormatting>
  <dataValidations count="4">
    <dataValidation type="whole" operator="greaterThan" allowBlank="1" showInputMessage="1" showErrorMessage="1" sqref="E15:F16" xr:uid="{604AFCA6-AB5D-42D4-A650-2E7B327D8017}">
      <formula1>0</formula1>
    </dataValidation>
    <dataValidation type="decimal" errorStyle="information" allowBlank="1" showInputMessage="1" showErrorMessage="1" errorTitle="Plausibilität" error="Bitte nur ganze Zahlen eingeben" sqref="E14:F14" xr:uid="{6D89073D-300E-43F5-8043-6433CEE11815}">
      <formula1>0</formula1>
      <formula2>1000</formula2>
    </dataValidation>
    <dataValidation type="decimal" errorStyle="information" allowBlank="1" showInputMessage="1" showErrorMessage="1" errorTitle="Eingabe unplausibel" error="Bitte nur Zahlen eingeben" sqref="G14:N16" xr:uid="{219E465C-EC08-42AD-8C1A-2634A8386E6D}">
      <formula1>0</formula1>
      <formula2>1000</formula2>
    </dataValidation>
    <dataValidation errorStyle="warning" allowBlank="1" showInputMessage="1" showErrorMessage="1" errorTitle="Eingabe unplausibel" error="Bitte nur Jahreszahl eingeben" sqref="E10:N10" xr:uid="{608EFF71-52F2-4988-9381-5945DE7C4B56}"/>
  </dataValidations>
  <pageMargins left="0.43307086614173229" right="0.43307086614173229" top="0.74803149606299213" bottom="0.74803149606299213" header="0.31496062992125984" footer="0.31496062992125984"/>
  <pageSetup paperSize="9" scale="4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4C7E5CA-937D-4787-9937-ADE3C148A4DE}">
          <x14:formula1>
            <xm:f>Kalkulation!$L$3:$L$5</xm:f>
          </x14:formula1>
          <xm:sqref>E9:N9</xm:sqref>
        </x14:dataValidation>
        <x14:dataValidation type="list" allowBlank="1" showInputMessage="1" showErrorMessage="1" xr:uid="{94EDCFDF-0036-43BE-AF8B-C2356804A3EB}">
          <x14:formula1>
            <xm:f>Kalkulation!$N$2:$N$12</xm:f>
          </x14:formula1>
          <xm:sqref>E7:N7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03CA-ED5D-485F-82D4-78E36FC436C1}">
  <sheetPr>
    <tabColor theme="3" tint="0.499984740745262"/>
    <pageSetUpPr fitToPage="1"/>
  </sheetPr>
  <dimension ref="B1:T35"/>
  <sheetViews>
    <sheetView showGridLines="0" zoomScaleNormal="100" workbookViewId="0">
      <selection activeCell="B1" sqref="B1:T1"/>
    </sheetView>
  </sheetViews>
  <sheetFormatPr baseColWidth="10" defaultRowHeight="14" outlineLevelCol="1" x14ac:dyDescent="0.3"/>
  <cols>
    <col min="1" max="1" width="1.7265625" style="1" customWidth="1"/>
    <col min="2" max="2" width="11.453125" style="1"/>
    <col min="3" max="4" width="15.7265625" style="1" customWidth="1"/>
    <col min="5" max="5" width="8.7265625" style="1" customWidth="1"/>
    <col min="6" max="6" width="9.7265625" style="1" customWidth="1"/>
    <col min="7" max="7" width="8.7265625" style="1" customWidth="1"/>
    <col min="8" max="8" width="9.7265625" style="1" customWidth="1"/>
    <col min="9" max="9" width="8.7265625" style="1" customWidth="1"/>
    <col min="10" max="10" width="9.7265625" style="1" customWidth="1"/>
    <col min="11" max="11" width="8.7265625" style="1" customWidth="1"/>
    <col min="12" max="12" width="9.7265625" style="1" customWidth="1"/>
    <col min="13" max="13" width="8.7265625" style="1" customWidth="1"/>
    <col min="14" max="14" width="9.7265625" style="1" customWidth="1"/>
    <col min="15" max="15" width="8.7265625" style="1" customWidth="1"/>
    <col min="16" max="16" width="9.7265625" style="1" customWidth="1"/>
    <col min="17" max="17" width="8.7265625" style="1" customWidth="1" outlineLevel="1"/>
    <col min="18" max="18" width="9.7265625" style="1" customWidth="1" outlineLevel="1"/>
    <col min="19" max="19" width="8.7265625" style="1" customWidth="1"/>
    <col min="20" max="20" width="9.7265625" style="1" customWidth="1"/>
    <col min="21" max="21" width="1.7265625" style="1" customWidth="1"/>
    <col min="22" max="258" width="11.453125" style="1"/>
    <col min="259" max="259" width="1.7265625" style="1" customWidth="1"/>
    <col min="260" max="260" width="11.453125" style="1"/>
    <col min="261" max="262" width="15.7265625" style="1" customWidth="1"/>
    <col min="263" max="263" width="8.7265625" style="1" customWidth="1"/>
    <col min="264" max="264" width="9.7265625" style="1" customWidth="1"/>
    <col min="265" max="265" width="8.7265625" style="1" customWidth="1"/>
    <col min="266" max="266" width="9.7265625" style="1" customWidth="1"/>
    <col min="267" max="267" width="8.7265625" style="1" customWidth="1"/>
    <col min="268" max="268" width="9.7265625" style="1" customWidth="1"/>
    <col min="269" max="269" width="8.7265625" style="1" customWidth="1"/>
    <col min="270" max="270" width="9.7265625" style="1" customWidth="1"/>
    <col min="271" max="271" width="8.7265625" style="1" customWidth="1"/>
    <col min="272" max="272" width="9.7265625" style="1" customWidth="1"/>
    <col min="273" max="273" width="8.7265625" style="1" customWidth="1"/>
    <col min="274" max="274" width="9.7265625" style="1" customWidth="1"/>
    <col min="275" max="275" width="8.7265625" style="1" customWidth="1"/>
    <col min="276" max="276" width="9.7265625" style="1" customWidth="1"/>
    <col min="277" max="277" width="1.7265625" style="1" customWidth="1"/>
    <col min="278" max="514" width="11.453125" style="1"/>
    <col min="515" max="515" width="1.7265625" style="1" customWidth="1"/>
    <col min="516" max="516" width="11.453125" style="1"/>
    <col min="517" max="518" width="15.7265625" style="1" customWidth="1"/>
    <col min="519" max="519" width="8.7265625" style="1" customWidth="1"/>
    <col min="520" max="520" width="9.7265625" style="1" customWidth="1"/>
    <col min="521" max="521" width="8.7265625" style="1" customWidth="1"/>
    <col min="522" max="522" width="9.7265625" style="1" customWidth="1"/>
    <col min="523" max="523" width="8.7265625" style="1" customWidth="1"/>
    <col min="524" max="524" width="9.7265625" style="1" customWidth="1"/>
    <col min="525" max="525" width="8.7265625" style="1" customWidth="1"/>
    <col min="526" max="526" width="9.7265625" style="1" customWidth="1"/>
    <col min="527" max="527" width="8.7265625" style="1" customWidth="1"/>
    <col min="528" max="528" width="9.7265625" style="1" customWidth="1"/>
    <col min="529" max="529" width="8.7265625" style="1" customWidth="1"/>
    <col min="530" max="530" width="9.7265625" style="1" customWidth="1"/>
    <col min="531" max="531" width="8.7265625" style="1" customWidth="1"/>
    <col min="532" max="532" width="9.7265625" style="1" customWidth="1"/>
    <col min="533" max="533" width="1.7265625" style="1" customWidth="1"/>
    <col min="534" max="770" width="11.453125" style="1"/>
    <col min="771" max="771" width="1.7265625" style="1" customWidth="1"/>
    <col min="772" max="772" width="11.453125" style="1"/>
    <col min="773" max="774" width="15.7265625" style="1" customWidth="1"/>
    <col min="775" max="775" width="8.7265625" style="1" customWidth="1"/>
    <col min="776" max="776" width="9.7265625" style="1" customWidth="1"/>
    <col min="777" max="777" width="8.7265625" style="1" customWidth="1"/>
    <col min="778" max="778" width="9.7265625" style="1" customWidth="1"/>
    <col min="779" max="779" width="8.7265625" style="1" customWidth="1"/>
    <col min="780" max="780" width="9.7265625" style="1" customWidth="1"/>
    <col min="781" max="781" width="8.7265625" style="1" customWidth="1"/>
    <col min="782" max="782" width="9.7265625" style="1" customWidth="1"/>
    <col min="783" max="783" width="8.7265625" style="1" customWidth="1"/>
    <col min="784" max="784" width="9.7265625" style="1" customWidth="1"/>
    <col min="785" max="785" width="8.7265625" style="1" customWidth="1"/>
    <col min="786" max="786" width="9.7265625" style="1" customWidth="1"/>
    <col min="787" max="787" width="8.7265625" style="1" customWidth="1"/>
    <col min="788" max="788" width="9.7265625" style="1" customWidth="1"/>
    <col min="789" max="789" width="1.7265625" style="1" customWidth="1"/>
    <col min="790" max="1026" width="11.453125" style="1"/>
    <col min="1027" max="1027" width="1.7265625" style="1" customWidth="1"/>
    <col min="1028" max="1028" width="11.453125" style="1"/>
    <col min="1029" max="1030" width="15.7265625" style="1" customWidth="1"/>
    <col min="1031" max="1031" width="8.7265625" style="1" customWidth="1"/>
    <col min="1032" max="1032" width="9.7265625" style="1" customWidth="1"/>
    <col min="1033" max="1033" width="8.7265625" style="1" customWidth="1"/>
    <col min="1034" max="1034" width="9.7265625" style="1" customWidth="1"/>
    <col min="1035" max="1035" width="8.7265625" style="1" customWidth="1"/>
    <col min="1036" max="1036" width="9.7265625" style="1" customWidth="1"/>
    <col min="1037" max="1037" width="8.7265625" style="1" customWidth="1"/>
    <col min="1038" max="1038" width="9.7265625" style="1" customWidth="1"/>
    <col min="1039" max="1039" width="8.7265625" style="1" customWidth="1"/>
    <col min="1040" max="1040" width="9.7265625" style="1" customWidth="1"/>
    <col min="1041" max="1041" width="8.7265625" style="1" customWidth="1"/>
    <col min="1042" max="1042" width="9.7265625" style="1" customWidth="1"/>
    <col min="1043" max="1043" width="8.7265625" style="1" customWidth="1"/>
    <col min="1044" max="1044" width="9.7265625" style="1" customWidth="1"/>
    <col min="1045" max="1045" width="1.7265625" style="1" customWidth="1"/>
    <col min="1046" max="1282" width="11.453125" style="1"/>
    <col min="1283" max="1283" width="1.7265625" style="1" customWidth="1"/>
    <col min="1284" max="1284" width="11.453125" style="1"/>
    <col min="1285" max="1286" width="15.7265625" style="1" customWidth="1"/>
    <col min="1287" max="1287" width="8.7265625" style="1" customWidth="1"/>
    <col min="1288" max="1288" width="9.7265625" style="1" customWidth="1"/>
    <col min="1289" max="1289" width="8.7265625" style="1" customWidth="1"/>
    <col min="1290" max="1290" width="9.7265625" style="1" customWidth="1"/>
    <col min="1291" max="1291" width="8.7265625" style="1" customWidth="1"/>
    <col min="1292" max="1292" width="9.7265625" style="1" customWidth="1"/>
    <col min="1293" max="1293" width="8.7265625" style="1" customWidth="1"/>
    <col min="1294" max="1294" width="9.7265625" style="1" customWidth="1"/>
    <col min="1295" max="1295" width="8.7265625" style="1" customWidth="1"/>
    <col min="1296" max="1296" width="9.7265625" style="1" customWidth="1"/>
    <col min="1297" max="1297" width="8.7265625" style="1" customWidth="1"/>
    <col min="1298" max="1298" width="9.7265625" style="1" customWidth="1"/>
    <col min="1299" max="1299" width="8.7265625" style="1" customWidth="1"/>
    <col min="1300" max="1300" width="9.7265625" style="1" customWidth="1"/>
    <col min="1301" max="1301" width="1.7265625" style="1" customWidth="1"/>
    <col min="1302" max="1538" width="11.453125" style="1"/>
    <col min="1539" max="1539" width="1.7265625" style="1" customWidth="1"/>
    <col min="1540" max="1540" width="11.453125" style="1"/>
    <col min="1541" max="1542" width="15.7265625" style="1" customWidth="1"/>
    <col min="1543" max="1543" width="8.7265625" style="1" customWidth="1"/>
    <col min="1544" max="1544" width="9.7265625" style="1" customWidth="1"/>
    <col min="1545" max="1545" width="8.7265625" style="1" customWidth="1"/>
    <col min="1546" max="1546" width="9.7265625" style="1" customWidth="1"/>
    <col min="1547" max="1547" width="8.7265625" style="1" customWidth="1"/>
    <col min="1548" max="1548" width="9.7265625" style="1" customWidth="1"/>
    <col min="1549" max="1549" width="8.7265625" style="1" customWidth="1"/>
    <col min="1550" max="1550" width="9.7265625" style="1" customWidth="1"/>
    <col min="1551" max="1551" width="8.7265625" style="1" customWidth="1"/>
    <col min="1552" max="1552" width="9.7265625" style="1" customWidth="1"/>
    <col min="1553" max="1553" width="8.7265625" style="1" customWidth="1"/>
    <col min="1554" max="1554" width="9.7265625" style="1" customWidth="1"/>
    <col min="1555" max="1555" width="8.7265625" style="1" customWidth="1"/>
    <col min="1556" max="1556" width="9.7265625" style="1" customWidth="1"/>
    <col min="1557" max="1557" width="1.7265625" style="1" customWidth="1"/>
    <col min="1558" max="1794" width="11.453125" style="1"/>
    <col min="1795" max="1795" width="1.7265625" style="1" customWidth="1"/>
    <col min="1796" max="1796" width="11.453125" style="1"/>
    <col min="1797" max="1798" width="15.7265625" style="1" customWidth="1"/>
    <col min="1799" max="1799" width="8.7265625" style="1" customWidth="1"/>
    <col min="1800" max="1800" width="9.7265625" style="1" customWidth="1"/>
    <col min="1801" max="1801" width="8.7265625" style="1" customWidth="1"/>
    <col min="1802" max="1802" width="9.7265625" style="1" customWidth="1"/>
    <col min="1803" max="1803" width="8.7265625" style="1" customWidth="1"/>
    <col min="1804" max="1804" width="9.7265625" style="1" customWidth="1"/>
    <col min="1805" max="1805" width="8.7265625" style="1" customWidth="1"/>
    <col min="1806" max="1806" width="9.7265625" style="1" customWidth="1"/>
    <col min="1807" max="1807" width="8.7265625" style="1" customWidth="1"/>
    <col min="1808" max="1808" width="9.7265625" style="1" customWidth="1"/>
    <col min="1809" max="1809" width="8.7265625" style="1" customWidth="1"/>
    <col min="1810" max="1810" width="9.7265625" style="1" customWidth="1"/>
    <col min="1811" max="1811" width="8.7265625" style="1" customWidth="1"/>
    <col min="1812" max="1812" width="9.7265625" style="1" customWidth="1"/>
    <col min="1813" max="1813" width="1.7265625" style="1" customWidth="1"/>
    <col min="1814" max="2050" width="11.453125" style="1"/>
    <col min="2051" max="2051" width="1.7265625" style="1" customWidth="1"/>
    <col min="2052" max="2052" width="11.453125" style="1"/>
    <col min="2053" max="2054" width="15.7265625" style="1" customWidth="1"/>
    <col min="2055" max="2055" width="8.7265625" style="1" customWidth="1"/>
    <col min="2056" max="2056" width="9.7265625" style="1" customWidth="1"/>
    <col min="2057" max="2057" width="8.7265625" style="1" customWidth="1"/>
    <col min="2058" max="2058" width="9.7265625" style="1" customWidth="1"/>
    <col min="2059" max="2059" width="8.7265625" style="1" customWidth="1"/>
    <col min="2060" max="2060" width="9.7265625" style="1" customWidth="1"/>
    <col min="2061" max="2061" width="8.7265625" style="1" customWidth="1"/>
    <col min="2062" max="2062" width="9.7265625" style="1" customWidth="1"/>
    <col min="2063" max="2063" width="8.7265625" style="1" customWidth="1"/>
    <col min="2064" max="2064" width="9.7265625" style="1" customWidth="1"/>
    <col min="2065" max="2065" width="8.7265625" style="1" customWidth="1"/>
    <col min="2066" max="2066" width="9.7265625" style="1" customWidth="1"/>
    <col min="2067" max="2067" width="8.7265625" style="1" customWidth="1"/>
    <col min="2068" max="2068" width="9.7265625" style="1" customWidth="1"/>
    <col min="2069" max="2069" width="1.7265625" style="1" customWidth="1"/>
    <col min="2070" max="2306" width="11.453125" style="1"/>
    <col min="2307" max="2307" width="1.7265625" style="1" customWidth="1"/>
    <col min="2308" max="2308" width="11.453125" style="1"/>
    <col min="2309" max="2310" width="15.7265625" style="1" customWidth="1"/>
    <col min="2311" max="2311" width="8.7265625" style="1" customWidth="1"/>
    <col min="2312" max="2312" width="9.7265625" style="1" customWidth="1"/>
    <col min="2313" max="2313" width="8.7265625" style="1" customWidth="1"/>
    <col min="2314" max="2314" width="9.7265625" style="1" customWidth="1"/>
    <col min="2315" max="2315" width="8.7265625" style="1" customWidth="1"/>
    <col min="2316" max="2316" width="9.7265625" style="1" customWidth="1"/>
    <col min="2317" max="2317" width="8.7265625" style="1" customWidth="1"/>
    <col min="2318" max="2318" width="9.7265625" style="1" customWidth="1"/>
    <col min="2319" max="2319" width="8.7265625" style="1" customWidth="1"/>
    <col min="2320" max="2320" width="9.7265625" style="1" customWidth="1"/>
    <col min="2321" max="2321" width="8.7265625" style="1" customWidth="1"/>
    <col min="2322" max="2322" width="9.7265625" style="1" customWidth="1"/>
    <col min="2323" max="2323" width="8.7265625" style="1" customWidth="1"/>
    <col min="2324" max="2324" width="9.7265625" style="1" customWidth="1"/>
    <col min="2325" max="2325" width="1.7265625" style="1" customWidth="1"/>
    <col min="2326" max="2562" width="11.453125" style="1"/>
    <col min="2563" max="2563" width="1.7265625" style="1" customWidth="1"/>
    <col min="2564" max="2564" width="11.453125" style="1"/>
    <col min="2565" max="2566" width="15.7265625" style="1" customWidth="1"/>
    <col min="2567" max="2567" width="8.7265625" style="1" customWidth="1"/>
    <col min="2568" max="2568" width="9.7265625" style="1" customWidth="1"/>
    <col min="2569" max="2569" width="8.7265625" style="1" customWidth="1"/>
    <col min="2570" max="2570" width="9.7265625" style="1" customWidth="1"/>
    <col min="2571" max="2571" width="8.7265625" style="1" customWidth="1"/>
    <col min="2572" max="2572" width="9.7265625" style="1" customWidth="1"/>
    <col min="2573" max="2573" width="8.7265625" style="1" customWidth="1"/>
    <col min="2574" max="2574" width="9.7265625" style="1" customWidth="1"/>
    <col min="2575" max="2575" width="8.7265625" style="1" customWidth="1"/>
    <col min="2576" max="2576" width="9.7265625" style="1" customWidth="1"/>
    <col min="2577" max="2577" width="8.7265625" style="1" customWidth="1"/>
    <col min="2578" max="2578" width="9.7265625" style="1" customWidth="1"/>
    <col min="2579" max="2579" width="8.7265625" style="1" customWidth="1"/>
    <col min="2580" max="2580" width="9.7265625" style="1" customWidth="1"/>
    <col min="2581" max="2581" width="1.7265625" style="1" customWidth="1"/>
    <col min="2582" max="2818" width="11.453125" style="1"/>
    <col min="2819" max="2819" width="1.7265625" style="1" customWidth="1"/>
    <col min="2820" max="2820" width="11.453125" style="1"/>
    <col min="2821" max="2822" width="15.7265625" style="1" customWidth="1"/>
    <col min="2823" max="2823" width="8.7265625" style="1" customWidth="1"/>
    <col min="2824" max="2824" width="9.7265625" style="1" customWidth="1"/>
    <col min="2825" max="2825" width="8.7265625" style="1" customWidth="1"/>
    <col min="2826" max="2826" width="9.7265625" style="1" customWidth="1"/>
    <col min="2827" max="2827" width="8.7265625" style="1" customWidth="1"/>
    <col min="2828" max="2828" width="9.7265625" style="1" customWidth="1"/>
    <col min="2829" max="2829" width="8.7265625" style="1" customWidth="1"/>
    <col min="2830" max="2830" width="9.7265625" style="1" customWidth="1"/>
    <col min="2831" max="2831" width="8.7265625" style="1" customWidth="1"/>
    <col min="2832" max="2832" width="9.7265625" style="1" customWidth="1"/>
    <col min="2833" max="2833" width="8.7265625" style="1" customWidth="1"/>
    <col min="2834" max="2834" width="9.7265625" style="1" customWidth="1"/>
    <col min="2835" max="2835" width="8.7265625" style="1" customWidth="1"/>
    <col min="2836" max="2836" width="9.7265625" style="1" customWidth="1"/>
    <col min="2837" max="2837" width="1.7265625" style="1" customWidth="1"/>
    <col min="2838" max="3074" width="11.453125" style="1"/>
    <col min="3075" max="3075" width="1.7265625" style="1" customWidth="1"/>
    <col min="3076" max="3076" width="11.453125" style="1"/>
    <col min="3077" max="3078" width="15.7265625" style="1" customWidth="1"/>
    <col min="3079" max="3079" width="8.7265625" style="1" customWidth="1"/>
    <col min="3080" max="3080" width="9.7265625" style="1" customWidth="1"/>
    <col min="3081" max="3081" width="8.7265625" style="1" customWidth="1"/>
    <col min="3082" max="3082" width="9.7265625" style="1" customWidth="1"/>
    <col min="3083" max="3083" width="8.7265625" style="1" customWidth="1"/>
    <col min="3084" max="3084" width="9.7265625" style="1" customWidth="1"/>
    <col min="3085" max="3085" width="8.7265625" style="1" customWidth="1"/>
    <col min="3086" max="3086" width="9.7265625" style="1" customWidth="1"/>
    <col min="3087" max="3087" width="8.7265625" style="1" customWidth="1"/>
    <col min="3088" max="3088" width="9.7265625" style="1" customWidth="1"/>
    <col min="3089" max="3089" width="8.7265625" style="1" customWidth="1"/>
    <col min="3090" max="3090" width="9.7265625" style="1" customWidth="1"/>
    <col min="3091" max="3091" width="8.7265625" style="1" customWidth="1"/>
    <col min="3092" max="3092" width="9.7265625" style="1" customWidth="1"/>
    <col min="3093" max="3093" width="1.7265625" style="1" customWidth="1"/>
    <col min="3094" max="3330" width="11.453125" style="1"/>
    <col min="3331" max="3331" width="1.7265625" style="1" customWidth="1"/>
    <col min="3332" max="3332" width="11.453125" style="1"/>
    <col min="3333" max="3334" width="15.7265625" style="1" customWidth="1"/>
    <col min="3335" max="3335" width="8.7265625" style="1" customWidth="1"/>
    <col min="3336" max="3336" width="9.7265625" style="1" customWidth="1"/>
    <col min="3337" max="3337" width="8.7265625" style="1" customWidth="1"/>
    <col min="3338" max="3338" width="9.7265625" style="1" customWidth="1"/>
    <col min="3339" max="3339" width="8.7265625" style="1" customWidth="1"/>
    <col min="3340" max="3340" width="9.7265625" style="1" customWidth="1"/>
    <col min="3341" max="3341" width="8.7265625" style="1" customWidth="1"/>
    <col min="3342" max="3342" width="9.7265625" style="1" customWidth="1"/>
    <col min="3343" max="3343" width="8.7265625" style="1" customWidth="1"/>
    <col min="3344" max="3344" width="9.7265625" style="1" customWidth="1"/>
    <col min="3345" max="3345" width="8.7265625" style="1" customWidth="1"/>
    <col min="3346" max="3346" width="9.7265625" style="1" customWidth="1"/>
    <col min="3347" max="3347" width="8.7265625" style="1" customWidth="1"/>
    <col min="3348" max="3348" width="9.7265625" style="1" customWidth="1"/>
    <col min="3349" max="3349" width="1.7265625" style="1" customWidth="1"/>
    <col min="3350" max="3586" width="11.453125" style="1"/>
    <col min="3587" max="3587" width="1.7265625" style="1" customWidth="1"/>
    <col min="3588" max="3588" width="11.453125" style="1"/>
    <col min="3589" max="3590" width="15.7265625" style="1" customWidth="1"/>
    <col min="3591" max="3591" width="8.7265625" style="1" customWidth="1"/>
    <col min="3592" max="3592" width="9.7265625" style="1" customWidth="1"/>
    <col min="3593" max="3593" width="8.7265625" style="1" customWidth="1"/>
    <col min="3594" max="3594" width="9.7265625" style="1" customWidth="1"/>
    <col min="3595" max="3595" width="8.7265625" style="1" customWidth="1"/>
    <col min="3596" max="3596" width="9.7265625" style="1" customWidth="1"/>
    <col min="3597" max="3597" width="8.7265625" style="1" customWidth="1"/>
    <col min="3598" max="3598" width="9.7265625" style="1" customWidth="1"/>
    <col min="3599" max="3599" width="8.7265625" style="1" customWidth="1"/>
    <col min="3600" max="3600" width="9.7265625" style="1" customWidth="1"/>
    <col min="3601" max="3601" width="8.7265625" style="1" customWidth="1"/>
    <col min="3602" max="3602" width="9.7265625" style="1" customWidth="1"/>
    <col min="3603" max="3603" width="8.7265625" style="1" customWidth="1"/>
    <col min="3604" max="3604" width="9.7265625" style="1" customWidth="1"/>
    <col min="3605" max="3605" width="1.7265625" style="1" customWidth="1"/>
    <col min="3606" max="3842" width="11.453125" style="1"/>
    <col min="3843" max="3843" width="1.7265625" style="1" customWidth="1"/>
    <col min="3844" max="3844" width="11.453125" style="1"/>
    <col min="3845" max="3846" width="15.7265625" style="1" customWidth="1"/>
    <col min="3847" max="3847" width="8.7265625" style="1" customWidth="1"/>
    <col min="3848" max="3848" width="9.7265625" style="1" customWidth="1"/>
    <col min="3849" max="3849" width="8.7265625" style="1" customWidth="1"/>
    <col min="3850" max="3850" width="9.7265625" style="1" customWidth="1"/>
    <col min="3851" max="3851" width="8.7265625" style="1" customWidth="1"/>
    <col min="3852" max="3852" width="9.7265625" style="1" customWidth="1"/>
    <col min="3853" max="3853" width="8.7265625" style="1" customWidth="1"/>
    <col min="3854" max="3854" width="9.7265625" style="1" customWidth="1"/>
    <col min="3855" max="3855" width="8.7265625" style="1" customWidth="1"/>
    <col min="3856" max="3856" width="9.7265625" style="1" customWidth="1"/>
    <col min="3857" max="3857" width="8.7265625" style="1" customWidth="1"/>
    <col min="3858" max="3858" width="9.7265625" style="1" customWidth="1"/>
    <col min="3859" max="3859" width="8.7265625" style="1" customWidth="1"/>
    <col min="3860" max="3860" width="9.7265625" style="1" customWidth="1"/>
    <col min="3861" max="3861" width="1.7265625" style="1" customWidth="1"/>
    <col min="3862" max="4098" width="11.453125" style="1"/>
    <col min="4099" max="4099" width="1.7265625" style="1" customWidth="1"/>
    <col min="4100" max="4100" width="11.453125" style="1"/>
    <col min="4101" max="4102" width="15.7265625" style="1" customWidth="1"/>
    <col min="4103" max="4103" width="8.7265625" style="1" customWidth="1"/>
    <col min="4104" max="4104" width="9.7265625" style="1" customWidth="1"/>
    <col min="4105" max="4105" width="8.7265625" style="1" customWidth="1"/>
    <col min="4106" max="4106" width="9.7265625" style="1" customWidth="1"/>
    <col min="4107" max="4107" width="8.7265625" style="1" customWidth="1"/>
    <col min="4108" max="4108" width="9.7265625" style="1" customWidth="1"/>
    <col min="4109" max="4109" width="8.7265625" style="1" customWidth="1"/>
    <col min="4110" max="4110" width="9.7265625" style="1" customWidth="1"/>
    <col min="4111" max="4111" width="8.7265625" style="1" customWidth="1"/>
    <col min="4112" max="4112" width="9.7265625" style="1" customWidth="1"/>
    <col min="4113" max="4113" width="8.7265625" style="1" customWidth="1"/>
    <col min="4114" max="4114" width="9.7265625" style="1" customWidth="1"/>
    <col min="4115" max="4115" width="8.7265625" style="1" customWidth="1"/>
    <col min="4116" max="4116" width="9.7265625" style="1" customWidth="1"/>
    <col min="4117" max="4117" width="1.7265625" style="1" customWidth="1"/>
    <col min="4118" max="4354" width="11.453125" style="1"/>
    <col min="4355" max="4355" width="1.7265625" style="1" customWidth="1"/>
    <col min="4356" max="4356" width="11.453125" style="1"/>
    <col min="4357" max="4358" width="15.7265625" style="1" customWidth="1"/>
    <col min="4359" max="4359" width="8.7265625" style="1" customWidth="1"/>
    <col min="4360" max="4360" width="9.7265625" style="1" customWidth="1"/>
    <col min="4361" max="4361" width="8.7265625" style="1" customWidth="1"/>
    <col min="4362" max="4362" width="9.7265625" style="1" customWidth="1"/>
    <col min="4363" max="4363" width="8.7265625" style="1" customWidth="1"/>
    <col min="4364" max="4364" width="9.7265625" style="1" customWidth="1"/>
    <col min="4365" max="4365" width="8.7265625" style="1" customWidth="1"/>
    <col min="4366" max="4366" width="9.7265625" style="1" customWidth="1"/>
    <col min="4367" max="4367" width="8.7265625" style="1" customWidth="1"/>
    <col min="4368" max="4368" width="9.7265625" style="1" customWidth="1"/>
    <col min="4369" max="4369" width="8.7265625" style="1" customWidth="1"/>
    <col min="4370" max="4370" width="9.7265625" style="1" customWidth="1"/>
    <col min="4371" max="4371" width="8.7265625" style="1" customWidth="1"/>
    <col min="4372" max="4372" width="9.7265625" style="1" customWidth="1"/>
    <col min="4373" max="4373" width="1.7265625" style="1" customWidth="1"/>
    <col min="4374" max="4610" width="11.453125" style="1"/>
    <col min="4611" max="4611" width="1.7265625" style="1" customWidth="1"/>
    <col min="4612" max="4612" width="11.453125" style="1"/>
    <col min="4613" max="4614" width="15.7265625" style="1" customWidth="1"/>
    <col min="4615" max="4615" width="8.7265625" style="1" customWidth="1"/>
    <col min="4616" max="4616" width="9.7265625" style="1" customWidth="1"/>
    <col min="4617" max="4617" width="8.7265625" style="1" customWidth="1"/>
    <col min="4618" max="4618" width="9.7265625" style="1" customWidth="1"/>
    <col min="4619" max="4619" width="8.7265625" style="1" customWidth="1"/>
    <col min="4620" max="4620" width="9.7265625" style="1" customWidth="1"/>
    <col min="4621" max="4621" width="8.7265625" style="1" customWidth="1"/>
    <col min="4622" max="4622" width="9.7265625" style="1" customWidth="1"/>
    <col min="4623" max="4623" width="8.7265625" style="1" customWidth="1"/>
    <col min="4624" max="4624" width="9.7265625" style="1" customWidth="1"/>
    <col min="4625" max="4625" width="8.7265625" style="1" customWidth="1"/>
    <col min="4626" max="4626" width="9.7265625" style="1" customWidth="1"/>
    <col min="4627" max="4627" width="8.7265625" style="1" customWidth="1"/>
    <col min="4628" max="4628" width="9.7265625" style="1" customWidth="1"/>
    <col min="4629" max="4629" width="1.7265625" style="1" customWidth="1"/>
    <col min="4630" max="4866" width="11.453125" style="1"/>
    <col min="4867" max="4867" width="1.7265625" style="1" customWidth="1"/>
    <col min="4868" max="4868" width="11.453125" style="1"/>
    <col min="4869" max="4870" width="15.7265625" style="1" customWidth="1"/>
    <col min="4871" max="4871" width="8.7265625" style="1" customWidth="1"/>
    <col min="4872" max="4872" width="9.7265625" style="1" customWidth="1"/>
    <col min="4873" max="4873" width="8.7265625" style="1" customWidth="1"/>
    <col min="4874" max="4874" width="9.7265625" style="1" customWidth="1"/>
    <col min="4875" max="4875" width="8.7265625" style="1" customWidth="1"/>
    <col min="4876" max="4876" width="9.7265625" style="1" customWidth="1"/>
    <col min="4877" max="4877" width="8.7265625" style="1" customWidth="1"/>
    <col min="4878" max="4878" width="9.7265625" style="1" customWidth="1"/>
    <col min="4879" max="4879" width="8.7265625" style="1" customWidth="1"/>
    <col min="4880" max="4880" width="9.7265625" style="1" customWidth="1"/>
    <col min="4881" max="4881" width="8.7265625" style="1" customWidth="1"/>
    <col min="4882" max="4882" width="9.7265625" style="1" customWidth="1"/>
    <col min="4883" max="4883" width="8.7265625" style="1" customWidth="1"/>
    <col min="4884" max="4884" width="9.7265625" style="1" customWidth="1"/>
    <col min="4885" max="4885" width="1.7265625" style="1" customWidth="1"/>
    <col min="4886" max="5122" width="11.453125" style="1"/>
    <col min="5123" max="5123" width="1.7265625" style="1" customWidth="1"/>
    <col min="5124" max="5124" width="11.453125" style="1"/>
    <col min="5125" max="5126" width="15.7265625" style="1" customWidth="1"/>
    <col min="5127" max="5127" width="8.7265625" style="1" customWidth="1"/>
    <col min="5128" max="5128" width="9.7265625" style="1" customWidth="1"/>
    <col min="5129" max="5129" width="8.7265625" style="1" customWidth="1"/>
    <col min="5130" max="5130" width="9.7265625" style="1" customWidth="1"/>
    <col min="5131" max="5131" width="8.7265625" style="1" customWidth="1"/>
    <col min="5132" max="5132" width="9.7265625" style="1" customWidth="1"/>
    <col min="5133" max="5133" width="8.7265625" style="1" customWidth="1"/>
    <col min="5134" max="5134" width="9.7265625" style="1" customWidth="1"/>
    <col min="5135" max="5135" width="8.7265625" style="1" customWidth="1"/>
    <col min="5136" max="5136" width="9.7265625" style="1" customWidth="1"/>
    <col min="5137" max="5137" width="8.7265625" style="1" customWidth="1"/>
    <col min="5138" max="5138" width="9.7265625" style="1" customWidth="1"/>
    <col min="5139" max="5139" width="8.7265625" style="1" customWidth="1"/>
    <col min="5140" max="5140" width="9.7265625" style="1" customWidth="1"/>
    <col min="5141" max="5141" width="1.7265625" style="1" customWidth="1"/>
    <col min="5142" max="5378" width="11.453125" style="1"/>
    <col min="5379" max="5379" width="1.7265625" style="1" customWidth="1"/>
    <col min="5380" max="5380" width="11.453125" style="1"/>
    <col min="5381" max="5382" width="15.7265625" style="1" customWidth="1"/>
    <col min="5383" max="5383" width="8.7265625" style="1" customWidth="1"/>
    <col min="5384" max="5384" width="9.7265625" style="1" customWidth="1"/>
    <col min="5385" max="5385" width="8.7265625" style="1" customWidth="1"/>
    <col min="5386" max="5386" width="9.7265625" style="1" customWidth="1"/>
    <col min="5387" max="5387" width="8.7265625" style="1" customWidth="1"/>
    <col min="5388" max="5388" width="9.7265625" style="1" customWidth="1"/>
    <col min="5389" max="5389" width="8.7265625" style="1" customWidth="1"/>
    <col min="5390" max="5390" width="9.7265625" style="1" customWidth="1"/>
    <col min="5391" max="5391" width="8.7265625" style="1" customWidth="1"/>
    <col min="5392" max="5392" width="9.7265625" style="1" customWidth="1"/>
    <col min="5393" max="5393" width="8.7265625" style="1" customWidth="1"/>
    <col min="5394" max="5394" width="9.7265625" style="1" customWidth="1"/>
    <col min="5395" max="5395" width="8.7265625" style="1" customWidth="1"/>
    <col min="5396" max="5396" width="9.7265625" style="1" customWidth="1"/>
    <col min="5397" max="5397" width="1.7265625" style="1" customWidth="1"/>
    <col min="5398" max="5634" width="11.453125" style="1"/>
    <col min="5635" max="5635" width="1.7265625" style="1" customWidth="1"/>
    <col min="5636" max="5636" width="11.453125" style="1"/>
    <col min="5637" max="5638" width="15.7265625" style="1" customWidth="1"/>
    <col min="5639" max="5639" width="8.7265625" style="1" customWidth="1"/>
    <col min="5640" max="5640" width="9.7265625" style="1" customWidth="1"/>
    <col min="5641" max="5641" width="8.7265625" style="1" customWidth="1"/>
    <col min="5642" max="5642" width="9.7265625" style="1" customWidth="1"/>
    <col min="5643" max="5643" width="8.7265625" style="1" customWidth="1"/>
    <col min="5644" max="5644" width="9.7265625" style="1" customWidth="1"/>
    <col min="5645" max="5645" width="8.7265625" style="1" customWidth="1"/>
    <col min="5646" max="5646" width="9.7265625" style="1" customWidth="1"/>
    <col min="5647" max="5647" width="8.7265625" style="1" customWidth="1"/>
    <col min="5648" max="5648" width="9.7265625" style="1" customWidth="1"/>
    <col min="5649" max="5649" width="8.7265625" style="1" customWidth="1"/>
    <col min="5650" max="5650" width="9.7265625" style="1" customWidth="1"/>
    <col min="5651" max="5651" width="8.7265625" style="1" customWidth="1"/>
    <col min="5652" max="5652" width="9.7265625" style="1" customWidth="1"/>
    <col min="5653" max="5653" width="1.7265625" style="1" customWidth="1"/>
    <col min="5654" max="5890" width="11.453125" style="1"/>
    <col min="5891" max="5891" width="1.7265625" style="1" customWidth="1"/>
    <col min="5892" max="5892" width="11.453125" style="1"/>
    <col min="5893" max="5894" width="15.7265625" style="1" customWidth="1"/>
    <col min="5895" max="5895" width="8.7265625" style="1" customWidth="1"/>
    <col min="5896" max="5896" width="9.7265625" style="1" customWidth="1"/>
    <col min="5897" max="5897" width="8.7265625" style="1" customWidth="1"/>
    <col min="5898" max="5898" width="9.7265625" style="1" customWidth="1"/>
    <col min="5899" max="5899" width="8.7265625" style="1" customWidth="1"/>
    <col min="5900" max="5900" width="9.7265625" style="1" customWidth="1"/>
    <col min="5901" max="5901" width="8.7265625" style="1" customWidth="1"/>
    <col min="5902" max="5902" width="9.7265625" style="1" customWidth="1"/>
    <col min="5903" max="5903" width="8.7265625" style="1" customWidth="1"/>
    <col min="5904" max="5904" width="9.7265625" style="1" customWidth="1"/>
    <col min="5905" max="5905" width="8.7265625" style="1" customWidth="1"/>
    <col min="5906" max="5906" width="9.7265625" style="1" customWidth="1"/>
    <col min="5907" max="5907" width="8.7265625" style="1" customWidth="1"/>
    <col min="5908" max="5908" width="9.7265625" style="1" customWidth="1"/>
    <col min="5909" max="5909" width="1.7265625" style="1" customWidth="1"/>
    <col min="5910" max="6146" width="11.453125" style="1"/>
    <col min="6147" max="6147" width="1.7265625" style="1" customWidth="1"/>
    <col min="6148" max="6148" width="11.453125" style="1"/>
    <col min="6149" max="6150" width="15.7265625" style="1" customWidth="1"/>
    <col min="6151" max="6151" width="8.7265625" style="1" customWidth="1"/>
    <col min="6152" max="6152" width="9.7265625" style="1" customWidth="1"/>
    <col min="6153" max="6153" width="8.7265625" style="1" customWidth="1"/>
    <col min="6154" max="6154" width="9.7265625" style="1" customWidth="1"/>
    <col min="6155" max="6155" width="8.7265625" style="1" customWidth="1"/>
    <col min="6156" max="6156" width="9.7265625" style="1" customWidth="1"/>
    <col min="6157" max="6157" width="8.7265625" style="1" customWidth="1"/>
    <col min="6158" max="6158" width="9.7265625" style="1" customWidth="1"/>
    <col min="6159" max="6159" width="8.7265625" style="1" customWidth="1"/>
    <col min="6160" max="6160" width="9.7265625" style="1" customWidth="1"/>
    <col min="6161" max="6161" width="8.7265625" style="1" customWidth="1"/>
    <col min="6162" max="6162" width="9.7265625" style="1" customWidth="1"/>
    <col min="6163" max="6163" width="8.7265625" style="1" customWidth="1"/>
    <col min="6164" max="6164" width="9.7265625" style="1" customWidth="1"/>
    <col min="6165" max="6165" width="1.7265625" style="1" customWidth="1"/>
    <col min="6166" max="6402" width="11.453125" style="1"/>
    <col min="6403" max="6403" width="1.7265625" style="1" customWidth="1"/>
    <col min="6404" max="6404" width="11.453125" style="1"/>
    <col min="6405" max="6406" width="15.7265625" style="1" customWidth="1"/>
    <col min="6407" max="6407" width="8.7265625" style="1" customWidth="1"/>
    <col min="6408" max="6408" width="9.7265625" style="1" customWidth="1"/>
    <col min="6409" max="6409" width="8.7265625" style="1" customWidth="1"/>
    <col min="6410" max="6410" width="9.7265625" style="1" customWidth="1"/>
    <col min="6411" max="6411" width="8.7265625" style="1" customWidth="1"/>
    <col min="6412" max="6412" width="9.7265625" style="1" customWidth="1"/>
    <col min="6413" max="6413" width="8.7265625" style="1" customWidth="1"/>
    <col min="6414" max="6414" width="9.7265625" style="1" customWidth="1"/>
    <col min="6415" max="6415" width="8.7265625" style="1" customWidth="1"/>
    <col min="6416" max="6416" width="9.7265625" style="1" customWidth="1"/>
    <col min="6417" max="6417" width="8.7265625" style="1" customWidth="1"/>
    <col min="6418" max="6418" width="9.7265625" style="1" customWidth="1"/>
    <col min="6419" max="6419" width="8.7265625" style="1" customWidth="1"/>
    <col min="6420" max="6420" width="9.7265625" style="1" customWidth="1"/>
    <col min="6421" max="6421" width="1.7265625" style="1" customWidth="1"/>
    <col min="6422" max="6658" width="11.453125" style="1"/>
    <col min="6659" max="6659" width="1.7265625" style="1" customWidth="1"/>
    <col min="6660" max="6660" width="11.453125" style="1"/>
    <col min="6661" max="6662" width="15.7265625" style="1" customWidth="1"/>
    <col min="6663" max="6663" width="8.7265625" style="1" customWidth="1"/>
    <col min="6664" max="6664" width="9.7265625" style="1" customWidth="1"/>
    <col min="6665" max="6665" width="8.7265625" style="1" customWidth="1"/>
    <col min="6666" max="6666" width="9.7265625" style="1" customWidth="1"/>
    <col min="6667" max="6667" width="8.7265625" style="1" customWidth="1"/>
    <col min="6668" max="6668" width="9.7265625" style="1" customWidth="1"/>
    <col min="6669" max="6669" width="8.7265625" style="1" customWidth="1"/>
    <col min="6670" max="6670" width="9.7265625" style="1" customWidth="1"/>
    <col min="6671" max="6671" width="8.7265625" style="1" customWidth="1"/>
    <col min="6672" max="6672" width="9.7265625" style="1" customWidth="1"/>
    <col min="6673" max="6673" width="8.7265625" style="1" customWidth="1"/>
    <col min="6674" max="6674" width="9.7265625" style="1" customWidth="1"/>
    <col min="6675" max="6675" width="8.7265625" style="1" customWidth="1"/>
    <col min="6676" max="6676" width="9.7265625" style="1" customWidth="1"/>
    <col min="6677" max="6677" width="1.7265625" style="1" customWidth="1"/>
    <col min="6678" max="6914" width="11.453125" style="1"/>
    <col min="6915" max="6915" width="1.7265625" style="1" customWidth="1"/>
    <col min="6916" max="6916" width="11.453125" style="1"/>
    <col min="6917" max="6918" width="15.7265625" style="1" customWidth="1"/>
    <col min="6919" max="6919" width="8.7265625" style="1" customWidth="1"/>
    <col min="6920" max="6920" width="9.7265625" style="1" customWidth="1"/>
    <col min="6921" max="6921" width="8.7265625" style="1" customWidth="1"/>
    <col min="6922" max="6922" width="9.7265625" style="1" customWidth="1"/>
    <col min="6923" max="6923" width="8.7265625" style="1" customWidth="1"/>
    <col min="6924" max="6924" width="9.7265625" style="1" customWidth="1"/>
    <col min="6925" max="6925" width="8.7265625" style="1" customWidth="1"/>
    <col min="6926" max="6926" width="9.7265625" style="1" customWidth="1"/>
    <col min="6927" max="6927" width="8.7265625" style="1" customWidth="1"/>
    <col min="6928" max="6928" width="9.7265625" style="1" customWidth="1"/>
    <col min="6929" max="6929" width="8.7265625" style="1" customWidth="1"/>
    <col min="6930" max="6930" width="9.7265625" style="1" customWidth="1"/>
    <col min="6931" max="6931" width="8.7265625" style="1" customWidth="1"/>
    <col min="6932" max="6932" width="9.7265625" style="1" customWidth="1"/>
    <col min="6933" max="6933" width="1.7265625" style="1" customWidth="1"/>
    <col min="6934" max="7170" width="11.453125" style="1"/>
    <col min="7171" max="7171" width="1.7265625" style="1" customWidth="1"/>
    <col min="7172" max="7172" width="11.453125" style="1"/>
    <col min="7173" max="7174" width="15.7265625" style="1" customWidth="1"/>
    <col min="7175" max="7175" width="8.7265625" style="1" customWidth="1"/>
    <col min="7176" max="7176" width="9.7265625" style="1" customWidth="1"/>
    <col min="7177" max="7177" width="8.7265625" style="1" customWidth="1"/>
    <col min="7178" max="7178" width="9.7265625" style="1" customWidth="1"/>
    <col min="7179" max="7179" width="8.7265625" style="1" customWidth="1"/>
    <col min="7180" max="7180" width="9.7265625" style="1" customWidth="1"/>
    <col min="7181" max="7181" width="8.7265625" style="1" customWidth="1"/>
    <col min="7182" max="7182" width="9.7265625" style="1" customWidth="1"/>
    <col min="7183" max="7183" width="8.7265625" style="1" customWidth="1"/>
    <col min="7184" max="7184" width="9.7265625" style="1" customWidth="1"/>
    <col min="7185" max="7185" width="8.7265625" style="1" customWidth="1"/>
    <col min="7186" max="7186" width="9.7265625" style="1" customWidth="1"/>
    <col min="7187" max="7187" width="8.7265625" style="1" customWidth="1"/>
    <col min="7188" max="7188" width="9.7265625" style="1" customWidth="1"/>
    <col min="7189" max="7189" width="1.7265625" style="1" customWidth="1"/>
    <col min="7190" max="7426" width="11.453125" style="1"/>
    <col min="7427" max="7427" width="1.7265625" style="1" customWidth="1"/>
    <col min="7428" max="7428" width="11.453125" style="1"/>
    <col min="7429" max="7430" width="15.7265625" style="1" customWidth="1"/>
    <col min="7431" max="7431" width="8.7265625" style="1" customWidth="1"/>
    <col min="7432" max="7432" width="9.7265625" style="1" customWidth="1"/>
    <col min="7433" max="7433" width="8.7265625" style="1" customWidth="1"/>
    <col min="7434" max="7434" width="9.7265625" style="1" customWidth="1"/>
    <col min="7435" max="7435" width="8.7265625" style="1" customWidth="1"/>
    <col min="7436" max="7436" width="9.7265625" style="1" customWidth="1"/>
    <col min="7437" max="7437" width="8.7265625" style="1" customWidth="1"/>
    <col min="7438" max="7438" width="9.7265625" style="1" customWidth="1"/>
    <col min="7439" max="7439" width="8.7265625" style="1" customWidth="1"/>
    <col min="7440" max="7440" width="9.7265625" style="1" customWidth="1"/>
    <col min="7441" max="7441" width="8.7265625" style="1" customWidth="1"/>
    <col min="7442" max="7442" width="9.7265625" style="1" customWidth="1"/>
    <col min="7443" max="7443" width="8.7265625" style="1" customWidth="1"/>
    <col min="7444" max="7444" width="9.7265625" style="1" customWidth="1"/>
    <col min="7445" max="7445" width="1.7265625" style="1" customWidth="1"/>
    <col min="7446" max="7682" width="11.453125" style="1"/>
    <col min="7683" max="7683" width="1.7265625" style="1" customWidth="1"/>
    <col min="7684" max="7684" width="11.453125" style="1"/>
    <col min="7685" max="7686" width="15.7265625" style="1" customWidth="1"/>
    <col min="7687" max="7687" width="8.7265625" style="1" customWidth="1"/>
    <col min="7688" max="7688" width="9.7265625" style="1" customWidth="1"/>
    <col min="7689" max="7689" width="8.7265625" style="1" customWidth="1"/>
    <col min="7690" max="7690" width="9.7265625" style="1" customWidth="1"/>
    <col min="7691" max="7691" width="8.7265625" style="1" customWidth="1"/>
    <col min="7692" max="7692" width="9.7265625" style="1" customWidth="1"/>
    <col min="7693" max="7693" width="8.7265625" style="1" customWidth="1"/>
    <col min="7694" max="7694" width="9.7265625" style="1" customWidth="1"/>
    <col min="7695" max="7695" width="8.7265625" style="1" customWidth="1"/>
    <col min="7696" max="7696" width="9.7265625" style="1" customWidth="1"/>
    <col min="7697" max="7697" width="8.7265625" style="1" customWidth="1"/>
    <col min="7698" max="7698" width="9.7265625" style="1" customWidth="1"/>
    <col min="7699" max="7699" width="8.7265625" style="1" customWidth="1"/>
    <col min="7700" max="7700" width="9.7265625" style="1" customWidth="1"/>
    <col min="7701" max="7701" width="1.7265625" style="1" customWidth="1"/>
    <col min="7702" max="7938" width="11.453125" style="1"/>
    <col min="7939" max="7939" width="1.7265625" style="1" customWidth="1"/>
    <col min="7940" max="7940" width="11.453125" style="1"/>
    <col min="7941" max="7942" width="15.7265625" style="1" customWidth="1"/>
    <col min="7943" max="7943" width="8.7265625" style="1" customWidth="1"/>
    <col min="7944" max="7944" width="9.7265625" style="1" customWidth="1"/>
    <col min="7945" max="7945" width="8.7265625" style="1" customWidth="1"/>
    <col min="7946" max="7946" width="9.7265625" style="1" customWidth="1"/>
    <col min="7947" max="7947" width="8.7265625" style="1" customWidth="1"/>
    <col min="7948" max="7948" width="9.7265625" style="1" customWidth="1"/>
    <col min="7949" max="7949" width="8.7265625" style="1" customWidth="1"/>
    <col min="7950" max="7950" width="9.7265625" style="1" customWidth="1"/>
    <col min="7951" max="7951" width="8.7265625" style="1" customWidth="1"/>
    <col min="7952" max="7952" width="9.7265625" style="1" customWidth="1"/>
    <col min="7953" max="7953" width="8.7265625" style="1" customWidth="1"/>
    <col min="7954" max="7954" width="9.7265625" style="1" customWidth="1"/>
    <col min="7955" max="7955" width="8.7265625" style="1" customWidth="1"/>
    <col min="7956" max="7956" width="9.7265625" style="1" customWidth="1"/>
    <col min="7957" max="7957" width="1.7265625" style="1" customWidth="1"/>
    <col min="7958" max="8194" width="11.453125" style="1"/>
    <col min="8195" max="8195" width="1.7265625" style="1" customWidth="1"/>
    <col min="8196" max="8196" width="11.453125" style="1"/>
    <col min="8197" max="8198" width="15.7265625" style="1" customWidth="1"/>
    <col min="8199" max="8199" width="8.7265625" style="1" customWidth="1"/>
    <col min="8200" max="8200" width="9.7265625" style="1" customWidth="1"/>
    <col min="8201" max="8201" width="8.7265625" style="1" customWidth="1"/>
    <col min="8202" max="8202" width="9.7265625" style="1" customWidth="1"/>
    <col min="8203" max="8203" width="8.7265625" style="1" customWidth="1"/>
    <col min="8204" max="8204" width="9.7265625" style="1" customWidth="1"/>
    <col min="8205" max="8205" width="8.7265625" style="1" customWidth="1"/>
    <col min="8206" max="8206" width="9.7265625" style="1" customWidth="1"/>
    <col min="8207" max="8207" width="8.7265625" style="1" customWidth="1"/>
    <col min="8208" max="8208" width="9.7265625" style="1" customWidth="1"/>
    <col min="8209" max="8209" width="8.7265625" style="1" customWidth="1"/>
    <col min="8210" max="8210" width="9.7265625" style="1" customWidth="1"/>
    <col min="8211" max="8211" width="8.7265625" style="1" customWidth="1"/>
    <col min="8212" max="8212" width="9.7265625" style="1" customWidth="1"/>
    <col min="8213" max="8213" width="1.7265625" style="1" customWidth="1"/>
    <col min="8214" max="8450" width="11.453125" style="1"/>
    <col min="8451" max="8451" width="1.7265625" style="1" customWidth="1"/>
    <col min="8452" max="8452" width="11.453125" style="1"/>
    <col min="8453" max="8454" width="15.7265625" style="1" customWidth="1"/>
    <col min="8455" max="8455" width="8.7265625" style="1" customWidth="1"/>
    <col min="8456" max="8456" width="9.7265625" style="1" customWidth="1"/>
    <col min="8457" max="8457" width="8.7265625" style="1" customWidth="1"/>
    <col min="8458" max="8458" width="9.7265625" style="1" customWidth="1"/>
    <col min="8459" max="8459" width="8.7265625" style="1" customWidth="1"/>
    <col min="8460" max="8460" width="9.7265625" style="1" customWidth="1"/>
    <col min="8461" max="8461" width="8.7265625" style="1" customWidth="1"/>
    <col min="8462" max="8462" width="9.7265625" style="1" customWidth="1"/>
    <col min="8463" max="8463" width="8.7265625" style="1" customWidth="1"/>
    <col min="8464" max="8464" width="9.7265625" style="1" customWidth="1"/>
    <col min="8465" max="8465" width="8.7265625" style="1" customWidth="1"/>
    <col min="8466" max="8466" width="9.7265625" style="1" customWidth="1"/>
    <col min="8467" max="8467" width="8.7265625" style="1" customWidth="1"/>
    <col min="8468" max="8468" width="9.7265625" style="1" customWidth="1"/>
    <col min="8469" max="8469" width="1.7265625" style="1" customWidth="1"/>
    <col min="8470" max="8706" width="11.453125" style="1"/>
    <col min="8707" max="8707" width="1.7265625" style="1" customWidth="1"/>
    <col min="8708" max="8708" width="11.453125" style="1"/>
    <col min="8709" max="8710" width="15.7265625" style="1" customWidth="1"/>
    <col min="8711" max="8711" width="8.7265625" style="1" customWidth="1"/>
    <col min="8712" max="8712" width="9.7265625" style="1" customWidth="1"/>
    <col min="8713" max="8713" width="8.7265625" style="1" customWidth="1"/>
    <col min="8714" max="8714" width="9.7265625" style="1" customWidth="1"/>
    <col min="8715" max="8715" width="8.7265625" style="1" customWidth="1"/>
    <col min="8716" max="8716" width="9.7265625" style="1" customWidth="1"/>
    <col min="8717" max="8717" width="8.7265625" style="1" customWidth="1"/>
    <col min="8718" max="8718" width="9.7265625" style="1" customWidth="1"/>
    <col min="8719" max="8719" width="8.7265625" style="1" customWidth="1"/>
    <col min="8720" max="8720" width="9.7265625" style="1" customWidth="1"/>
    <col min="8721" max="8721" width="8.7265625" style="1" customWidth="1"/>
    <col min="8722" max="8722" width="9.7265625" style="1" customWidth="1"/>
    <col min="8723" max="8723" width="8.7265625" style="1" customWidth="1"/>
    <col min="8724" max="8724" width="9.7265625" style="1" customWidth="1"/>
    <col min="8725" max="8725" width="1.7265625" style="1" customWidth="1"/>
    <col min="8726" max="8962" width="11.453125" style="1"/>
    <col min="8963" max="8963" width="1.7265625" style="1" customWidth="1"/>
    <col min="8964" max="8964" width="11.453125" style="1"/>
    <col min="8965" max="8966" width="15.7265625" style="1" customWidth="1"/>
    <col min="8967" max="8967" width="8.7265625" style="1" customWidth="1"/>
    <col min="8968" max="8968" width="9.7265625" style="1" customWidth="1"/>
    <col min="8969" max="8969" width="8.7265625" style="1" customWidth="1"/>
    <col min="8970" max="8970" width="9.7265625" style="1" customWidth="1"/>
    <col min="8971" max="8971" width="8.7265625" style="1" customWidth="1"/>
    <col min="8972" max="8972" width="9.7265625" style="1" customWidth="1"/>
    <col min="8973" max="8973" width="8.7265625" style="1" customWidth="1"/>
    <col min="8974" max="8974" width="9.7265625" style="1" customWidth="1"/>
    <col min="8975" max="8975" width="8.7265625" style="1" customWidth="1"/>
    <col min="8976" max="8976" width="9.7265625" style="1" customWidth="1"/>
    <col min="8977" max="8977" width="8.7265625" style="1" customWidth="1"/>
    <col min="8978" max="8978" width="9.7265625" style="1" customWidth="1"/>
    <col min="8979" max="8979" width="8.7265625" style="1" customWidth="1"/>
    <col min="8980" max="8980" width="9.7265625" style="1" customWidth="1"/>
    <col min="8981" max="8981" width="1.7265625" style="1" customWidth="1"/>
    <col min="8982" max="9218" width="11.453125" style="1"/>
    <col min="9219" max="9219" width="1.7265625" style="1" customWidth="1"/>
    <col min="9220" max="9220" width="11.453125" style="1"/>
    <col min="9221" max="9222" width="15.7265625" style="1" customWidth="1"/>
    <col min="9223" max="9223" width="8.7265625" style="1" customWidth="1"/>
    <col min="9224" max="9224" width="9.7265625" style="1" customWidth="1"/>
    <col min="9225" max="9225" width="8.7265625" style="1" customWidth="1"/>
    <col min="9226" max="9226" width="9.7265625" style="1" customWidth="1"/>
    <col min="9227" max="9227" width="8.7265625" style="1" customWidth="1"/>
    <col min="9228" max="9228" width="9.7265625" style="1" customWidth="1"/>
    <col min="9229" max="9229" width="8.7265625" style="1" customWidth="1"/>
    <col min="9230" max="9230" width="9.7265625" style="1" customWidth="1"/>
    <col min="9231" max="9231" width="8.7265625" style="1" customWidth="1"/>
    <col min="9232" max="9232" width="9.7265625" style="1" customWidth="1"/>
    <col min="9233" max="9233" width="8.7265625" style="1" customWidth="1"/>
    <col min="9234" max="9234" width="9.7265625" style="1" customWidth="1"/>
    <col min="9235" max="9235" width="8.7265625" style="1" customWidth="1"/>
    <col min="9236" max="9236" width="9.7265625" style="1" customWidth="1"/>
    <col min="9237" max="9237" width="1.7265625" style="1" customWidth="1"/>
    <col min="9238" max="9474" width="11.453125" style="1"/>
    <col min="9475" max="9475" width="1.7265625" style="1" customWidth="1"/>
    <col min="9476" max="9476" width="11.453125" style="1"/>
    <col min="9477" max="9478" width="15.7265625" style="1" customWidth="1"/>
    <col min="9479" max="9479" width="8.7265625" style="1" customWidth="1"/>
    <col min="9480" max="9480" width="9.7265625" style="1" customWidth="1"/>
    <col min="9481" max="9481" width="8.7265625" style="1" customWidth="1"/>
    <col min="9482" max="9482" width="9.7265625" style="1" customWidth="1"/>
    <col min="9483" max="9483" width="8.7265625" style="1" customWidth="1"/>
    <col min="9484" max="9484" width="9.7265625" style="1" customWidth="1"/>
    <col min="9485" max="9485" width="8.7265625" style="1" customWidth="1"/>
    <col min="9486" max="9486" width="9.7265625" style="1" customWidth="1"/>
    <col min="9487" max="9487" width="8.7265625" style="1" customWidth="1"/>
    <col min="9488" max="9488" width="9.7265625" style="1" customWidth="1"/>
    <col min="9489" max="9489" width="8.7265625" style="1" customWidth="1"/>
    <col min="9490" max="9490" width="9.7265625" style="1" customWidth="1"/>
    <col min="9491" max="9491" width="8.7265625" style="1" customWidth="1"/>
    <col min="9492" max="9492" width="9.7265625" style="1" customWidth="1"/>
    <col min="9493" max="9493" width="1.7265625" style="1" customWidth="1"/>
    <col min="9494" max="9730" width="11.453125" style="1"/>
    <col min="9731" max="9731" width="1.7265625" style="1" customWidth="1"/>
    <col min="9732" max="9732" width="11.453125" style="1"/>
    <col min="9733" max="9734" width="15.7265625" style="1" customWidth="1"/>
    <col min="9735" max="9735" width="8.7265625" style="1" customWidth="1"/>
    <col min="9736" max="9736" width="9.7265625" style="1" customWidth="1"/>
    <col min="9737" max="9737" width="8.7265625" style="1" customWidth="1"/>
    <col min="9738" max="9738" width="9.7265625" style="1" customWidth="1"/>
    <col min="9739" max="9739" width="8.7265625" style="1" customWidth="1"/>
    <col min="9740" max="9740" width="9.7265625" style="1" customWidth="1"/>
    <col min="9741" max="9741" width="8.7265625" style="1" customWidth="1"/>
    <col min="9742" max="9742" width="9.7265625" style="1" customWidth="1"/>
    <col min="9743" max="9743" width="8.7265625" style="1" customWidth="1"/>
    <col min="9744" max="9744" width="9.7265625" style="1" customWidth="1"/>
    <col min="9745" max="9745" width="8.7265625" style="1" customWidth="1"/>
    <col min="9746" max="9746" width="9.7265625" style="1" customWidth="1"/>
    <col min="9747" max="9747" width="8.7265625" style="1" customWidth="1"/>
    <col min="9748" max="9748" width="9.7265625" style="1" customWidth="1"/>
    <col min="9749" max="9749" width="1.7265625" style="1" customWidth="1"/>
    <col min="9750" max="9986" width="11.453125" style="1"/>
    <col min="9987" max="9987" width="1.7265625" style="1" customWidth="1"/>
    <col min="9988" max="9988" width="11.453125" style="1"/>
    <col min="9989" max="9990" width="15.7265625" style="1" customWidth="1"/>
    <col min="9991" max="9991" width="8.7265625" style="1" customWidth="1"/>
    <col min="9992" max="9992" width="9.7265625" style="1" customWidth="1"/>
    <col min="9993" max="9993" width="8.7265625" style="1" customWidth="1"/>
    <col min="9994" max="9994" width="9.7265625" style="1" customWidth="1"/>
    <col min="9995" max="9995" width="8.7265625" style="1" customWidth="1"/>
    <col min="9996" max="9996" width="9.7265625" style="1" customWidth="1"/>
    <col min="9997" max="9997" width="8.7265625" style="1" customWidth="1"/>
    <col min="9998" max="9998" width="9.7265625" style="1" customWidth="1"/>
    <col min="9999" max="9999" width="8.7265625" style="1" customWidth="1"/>
    <col min="10000" max="10000" width="9.7265625" style="1" customWidth="1"/>
    <col min="10001" max="10001" width="8.7265625" style="1" customWidth="1"/>
    <col min="10002" max="10002" width="9.7265625" style="1" customWidth="1"/>
    <col min="10003" max="10003" width="8.7265625" style="1" customWidth="1"/>
    <col min="10004" max="10004" width="9.7265625" style="1" customWidth="1"/>
    <col min="10005" max="10005" width="1.7265625" style="1" customWidth="1"/>
    <col min="10006" max="10242" width="11.453125" style="1"/>
    <col min="10243" max="10243" width="1.7265625" style="1" customWidth="1"/>
    <col min="10244" max="10244" width="11.453125" style="1"/>
    <col min="10245" max="10246" width="15.7265625" style="1" customWidth="1"/>
    <col min="10247" max="10247" width="8.7265625" style="1" customWidth="1"/>
    <col min="10248" max="10248" width="9.7265625" style="1" customWidth="1"/>
    <col min="10249" max="10249" width="8.7265625" style="1" customWidth="1"/>
    <col min="10250" max="10250" width="9.7265625" style="1" customWidth="1"/>
    <col min="10251" max="10251" width="8.7265625" style="1" customWidth="1"/>
    <col min="10252" max="10252" width="9.7265625" style="1" customWidth="1"/>
    <col min="10253" max="10253" width="8.7265625" style="1" customWidth="1"/>
    <col min="10254" max="10254" width="9.7265625" style="1" customWidth="1"/>
    <col min="10255" max="10255" width="8.7265625" style="1" customWidth="1"/>
    <col min="10256" max="10256" width="9.7265625" style="1" customWidth="1"/>
    <col min="10257" max="10257" width="8.7265625" style="1" customWidth="1"/>
    <col min="10258" max="10258" width="9.7265625" style="1" customWidth="1"/>
    <col min="10259" max="10259" width="8.7265625" style="1" customWidth="1"/>
    <col min="10260" max="10260" width="9.7265625" style="1" customWidth="1"/>
    <col min="10261" max="10261" width="1.7265625" style="1" customWidth="1"/>
    <col min="10262" max="10498" width="11.453125" style="1"/>
    <col min="10499" max="10499" width="1.7265625" style="1" customWidth="1"/>
    <col min="10500" max="10500" width="11.453125" style="1"/>
    <col min="10501" max="10502" width="15.7265625" style="1" customWidth="1"/>
    <col min="10503" max="10503" width="8.7265625" style="1" customWidth="1"/>
    <col min="10504" max="10504" width="9.7265625" style="1" customWidth="1"/>
    <col min="10505" max="10505" width="8.7265625" style="1" customWidth="1"/>
    <col min="10506" max="10506" width="9.7265625" style="1" customWidth="1"/>
    <col min="10507" max="10507" width="8.7265625" style="1" customWidth="1"/>
    <col min="10508" max="10508" width="9.7265625" style="1" customWidth="1"/>
    <col min="10509" max="10509" width="8.7265625" style="1" customWidth="1"/>
    <col min="10510" max="10510" width="9.7265625" style="1" customWidth="1"/>
    <col min="10511" max="10511" width="8.7265625" style="1" customWidth="1"/>
    <col min="10512" max="10512" width="9.7265625" style="1" customWidth="1"/>
    <col min="10513" max="10513" width="8.7265625" style="1" customWidth="1"/>
    <col min="10514" max="10514" width="9.7265625" style="1" customWidth="1"/>
    <col min="10515" max="10515" width="8.7265625" style="1" customWidth="1"/>
    <col min="10516" max="10516" width="9.7265625" style="1" customWidth="1"/>
    <col min="10517" max="10517" width="1.7265625" style="1" customWidth="1"/>
    <col min="10518" max="10754" width="11.453125" style="1"/>
    <col min="10755" max="10755" width="1.7265625" style="1" customWidth="1"/>
    <col min="10756" max="10756" width="11.453125" style="1"/>
    <col min="10757" max="10758" width="15.7265625" style="1" customWidth="1"/>
    <col min="10759" max="10759" width="8.7265625" style="1" customWidth="1"/>
    <col min="10760" max="10760" width="9.7265625" style="1" customWidth="1"/>
    <col min="10761" max="10761" width="8.7265625" style="1" customWidth="1"/>
    <col min="10762" max="10762" width="9.7265625" style="1" customWidth="1"/>
    <col min="10763" max="10763" width="8.7265625" style="1" customWidth="1"/>
    <col min="10764" max="10764" width="9.7265625" style="1" customWidth="1"/>
    <col min="10765" max="10765" width="8.7265625" style="1" customWidth="1"/>
    <col min="10766" max="10766" width="9.7265625" style="1" customWidth="1"/>
    <col min="10767" max="10767" width="8.7265625" style="1" customWidth="1"/>
    <col min="10768" max="10768" width="9.7265625" style="1" customWidth="1"/>
    <col min="10769" max="10769" width="8.7265625" style="1" customWidth="1"/>
    <col min="10770" max="10770" width="9.7265625" style="1" customWidth="1"/>
    <col min="10771" max="10771" width="8.7265625" style="1" customWidth="1"/>
    <col min="10772" max="10772" width="9.7265625" style="1" customWidth="1"/>
    <col min="10773" max="10773" width="1.7265625" style="1" customWidth="1"/>
    <col min="10774" max="11010" width="11.453125" style="1"/>
    <col min="11011" max="11011" width="1.7265625" style="1" customWidth="1"/>
    <col min="11012" max="11012" width="11.453125" style="1"/>
    <col min="11013" max="11014" width="15.7265625" style="1" customWidth="1"/>
    <col min="11015" max="11015" width="8.7265625" style="1" customWidth="1"/>
    <col min="11016" max="11016" width="9.7265625" style="1" customWidth="1"/>
    <col min="11017" max="11017" width="8.7265625" style="1" customWidth="1"/>
    <col min="11018" max="11018" width="9.7265625" style="1" customWidth="1"/>
    <col min="11019" max="11019" width="8.7265625" style="1" customWidth="1"/>
    <col min="11020" max="11020" width="9.7265625" style="1" customWidth="1"/>
    <col min="11021" max="11021" width="8.7265625" style="1" customWidth="1"/>
    <col min="11022" max="11022" width="9.7265625" style="1" customWidth="1"/>
    <col min="11023" max="11023" width="8.7265625" style="1" customWidth="1"/>
    <col min="11024" max="11024" width="9.7265625" style="1" customWidth="1"/>
    <col min="11025" max="11025" width="8.7265625" style="1" customWidth="1"/>
    <col min="11026" max="11026" width="9.7265625" style="1" customWidth="1"/>
    <col min="11027" max="11027" width="8.7265625" style="1" customWidth="1"/>
    <col min="11028" max="11028" width="9.7265625" style="1" customWidth="1"/>
    <col min="11029" max="11029" width="1.7265625" style="1" customWidth="1"/>
    <col min="11030" max="11266" width="11.453125" style="1"/>
    <col min="11267" max="11267" width="1.7265625" style="1" customWidth="1"/>
    <col min="11268" max="11268" width="11.453125" style="1"/>
    <col min="11269" max="11270" width="15.7265625" style="1" customWidth="1"/>
    <col min="11271" max="11271" width="8.7265625" style="1" customWidth="1"/>
    <col min="11272" max="11272" width="9.7265625" style="1" customWidth="1"/>
    <col min="11273" max="11273" width="8.7265625" style="1" customWidth="1"/>
    <col min="11274" max="11274" width="9.7265625" style="1" customWidth="1"/>
    <col min="11275" max="11275" width="8.7265625" style="1" customWidth="1"/>
    <col min="11276" max="11276" width="9.7265625" style="1" customWidth="1"/>
    <col min="11277" max="11277" width="8.7265625" style="1" customWidth="1"/>
    <col min="11278" max="11278" width="9.7265625" style="1" customWidth="1"/>
    <col min="11279" max="11279" width="8.7265625" style="1" customWidth="1"/>
    <col min="11280" max="11280" width="9.7265625" style="1" customWidth="1"/>
    <col min="11281" max="11281" width="8.7265625" style="1" customWidth="1"/>
    <col min="11282" max="11282" width="9.7265625" style="1" customWidth="1"/>
    <col min="11283" max="11283" width="8.7265625" style="1" customWidth="1"/>
    <col min="11284" max="11284" width="9.7265625" style="1" customWidth="1"/>
    <col min="11285" max="11285" width="1.7265625" style="1" customWidth="1"/>
    <col min="11286" max="11522" width="11.453125" style="1"/>
    <col min="11523" max="11523" width="1.7265625" style="1" customWidth="1"/>
    <col min="11524" max="11524" width="11.453125" style="1"/>
    <col min="11525" max="11526" width="15.7265625" style="1" customWidth="1"/>
    <col min="11527" max="11527" width="8.7265625" style="1" customWidth="1"/>
    <col min="11528" max="11528" width="9.7265625" style="1" customWidth="1"/>
    <col min="11529" max="11529" width="8.7265625" style="1" customWidth="1"/>
    <col min="11530" max="11530" width="9.7265625" style="1" customWidth="1"/>
    <col min="11531" max="11531" width="8.7265625" style="1" customWidth="1"/>
    <col min="11532" max="11532" width="9.7265625" style="1" customWidth="1"/>
    <col min="11533" max="11533" width="8.7265625" style="1" customWidth="1"/>
    <col min="11534" max="11534" width="9.7265625" style="1" customWidth="1"/>
    <col min="11535" max="11535" width="8.7265625" style="1" customWidth="1"/>
    <col min="11536" max="11536" width="9.7265625" style="1" customWidth="1"/>
    <col min="11537" max="11537" width="8.7265625" style="1" customWidth="1"/>
    <col min="11538" max="11538" width="9.7265625" style="1" customWidth="1"/>
    <col min="11539" max="11539" width="8.7265625" style="1" customWidth="1"/>
    <col min="11540" max="11540" width="9.7265625" style="1" customWidth="1"/>
    <col min="11541" max="11541" width="1.7265625" style="1" customWidth="1"/>
    <col min="11542" max="11778" width="11.453125" style="1"/>
    <col min="11779" max="11779" width="1.7265625" style="1" customWidth="1"/>
    <col min="11780" max="11780" width="11.453125" style="1"/>
    <col min="11781" max="11782" width="15.7265625" style="1" customWidth="1"/>
    <col min="11783" max="11783" width="8.7265625" style="1" customWidth="1"/>
    <col min="11784" max="11784" width="9.7265625" style="1" customWidth="1"/>
    <col min="11785" max="11785" width="8.7265625" style="1" customWidth="1"/>
    <col min="11786" max="11786" width="9.7265625" style="1" customWidth="1"/>
    <col min="11787" max="11787" width="8.7265625" style="1" customWidth="1"/>
    <col min="11788" max="11788" width="9.7265625" style="1" customWidth="1"/>
    <col min="11789" max="11789" width="8.7265625" style="1" customWidth="1"/>
    <col min="11790" max="11790" width="9.7265625" style="1" customWidth="1"/>
    <col min="11791" max="11791" width="8.7265625" style="1" customWidth="1"/>
    <col min="11792" max="11792" width="9.7265625" style="1" customWidth="1"/>
    <col min="11793" max="11793" width="8.7265625" style="1" customWidth="1"/>
    <col min="11794" max="11794" width="9.7265625" style="1" customWidth="1"/>
    <col min="11795" max="11795" width="8.7265625" style="1" customWidth="1"/>
    <col min="11796" max="11796" width="9.7265625" style="1" customWidth="1"/>
    <col min="11797" max="11797" width="1.7265625" style="1" customWidth="1"/>
    <col min="11798" max="12034" width="11.453125" style="1"/>
    <col min="12035" max="12035" width="1.7265625" style="1" customWidth="1"/>
    <col min="12036" max="12036" width="11.453125" style="1"/>
    <col min="12037" max="12038" width="15.7265625" style="1" customWidth="1"/>
    <col min="12039" max="12039" width="8.7265625" style="1" customWidth="1"/>
    <col min="12040" max="12040" width="9.7265625" style="1" customWidth="1"/>
    <col min="12041" max="12041" width="8.7265625" style="1" customWidth="1"/>
    <col min="12042" max="12042" width="9.7265625" style="1" customWidth="1"/>
    <col min="12043" max="12043" width="8.7265625" style="1" customWidth="1"/>
    <col min="12044" max="12044" width="9.7265625" style="1" customWidth="1"/>
    <col min="12045" max="12045" width="8.7265625" style="1" customWidth="1"/>
    <col min="12046" max="12046" width="9.7265625" style="1" customWidth="1"/>
    <col min="12047" max="12047" width="8.7265625" style="1" customWidth="1"/>
    <col min="12048" max="12048" width="9.7265625" style="1" customWidth="1"/>
    <col min="12049" max="12049" width="8.7265625" style="1" customWidth="1"/>
    <col min="12050" max="12050" width="9.7265625" style="1" customWidth="1"/>
    <col min="12051" max="12051" width="8.7265625" style="1" customWidth="1"/>
    <col min="12052" max="12052" width="9.7265625" style="1" customWidth="1"/>
    <col min="12053" max="12053" width="1.7265625" style="1" customWidth="1"/>
    <col min="12054" max="12290" width="11.453125" style="1"/>
    <col min="12291" max="12291" width="1.7265625" style="1" customWidth="1"/>
    <col min="12292" max="12292" width="11.453125" style="1"/>
    <col min="12293" max="12294" width="15.7265625" style="1" customWidth="1"/>
    <col min="12295" max="12295" width="8.7265625" style="1" customWidth="1"/>
    <col min="12296" max="12296" width="9.7265625" style="1" customWidth="1"/>
    <col min="12297" max="12297" width="8.7265625" style="1" customWidth="1"/>
    <col min="12298" max="12298" width="9.7265625" style="1" customWidth="1"/>
    <col min="12299" max="12299" width="8.7265625" style="1" customWidth="1"/>
    <col min="12300" max="12300" width="9.7265625" style="1" customWidth="1"/>
    <col min="12301" max="12301" width="8.7265625" style="1" customWidth="1"/>
    <col min="12302" max="12302" width="9.7265625" style="1" customWidth="1"/>
    <col min="12303" max="12303" width="8.7265625" style="1" customWidth="1"/>
    <col min="12304" max="12304" width="9.7265625" style="1" customWidth="1"/>
    <col min="12305" max="12305" width="8.7265625" style="1" customWidth="1"/>
    <col min="12306" max="12306" width="9.7265625" style="1" customWidth="1"/>
    <col min="12307" max="12307" width="8.7265625" style="1" customWidth="1"/>
    <col min="12308" max="12308" width="9.7265625" style="1" customWidth="1"/>
    <col min="12309" max="12309" width="1.7265625" style="1" customWidth="1"/>
    <col min="12310" max="12546" width="11.453125" style="1"/>
    <col min="12547" max="12547" width="1.7265625" style="1" customWidth="1"/>
    <col min="12548" max="12548" width="11.453125" style="1"/>
    <col min="12549" max="12550" width="15.7265625" style="1" customWidth="1"/>
    <col min="12551" max="12551" width="8.7265625" style="1" customWidth="1"/>
    <col min="12552" max="12552" width="9.7265625" style="1" customWidth="1"/>
    <col min="12553" max="12553" width="8.7265625" style="1" customWidth="1"/>
    <col min="12554" max="12554" width="9.7265625" style="1" customWidth="1"/>
    <col min="12555" max="12555" width="8.7265625" style="1" customWidth="1"/>
    <col min="12556" max="12556" width="9.7265625" style="1" customWidth="1"/>
    <col min="12557" max="12557" width="8.7265625" style="1" customWidth="1"/>
    <col min="12558" max="12558" width="9.7265625" style="1" customWidth="1"/>
    <col min="12559" max="12559" width="8.7265625" style="1" customWidth="1"/>
    <col min="12560" max="12560" width="9.7265625" style="1" customWidth="1"/>
    <col min="12561" max="12561" width="8.7265625" style="1" customWidth="1"/>
    <col min="12562" max="12562" width="9.7265625" style="1" customWidth="1"/>
    <col min="12563" max="12563" width="8.7265625" style="1" customWidth="1"/>
    <col min="12564" max="12564" width="9.7265625" style="1" customWidth="1"/>
    <col min="12565" max="12565" width="1.7265625" style="1" customWidth="1"/>
    <col min="12566" max="12802" width="11.453125" style="1"/>
    <col min="12803" max="12803" width="1.7265625" style="1" customWidth="1"/>
    <col min="12804" max="12804" width="11.453125" style="1"/>
    <col min="12805" max="12806" width="15.7265625" style="1" customWidth="1"/>
    <col min="12807" max="12807" width="8.7265625" style="1" customWidth="1"/>
    <col min="12808" max="12808" width="9.7265625" style="1" customWidth="1"/>
    <col min="12809" max="12809" width="8.7265625" style="1" customWidth="1"/>
    <col min="12810" max="12810" width="9.7265625" style="1" customWidth="1"/>
    <col min="12811" max="12811" width="8.7265625" style="1" customWidth="1"/>
    <col min="12812" max="12812" width="9.7265625" style="1" customWidth="1"/>
    <col min="12813" max="12813" width="8.7265625" style="1" customWidth="1"/>
    <col min="12814" max="12814" width="9.7265625" style="1" customWidth="1"/>
    <col min="12815" max="12815" width="8.7265625" style="1" customWidth="1"/>
    <col min="12816" max="12816" width="9.7265625" style="1" customWidth="1"/>
    <col min="12817" max="12817" width="8.7265625" style="1" customWidth="1"/>
    <col min="12818" max="12818" width="9.7265625" style="1" customWidth="1"/>
    <col min="12819" max="12819" width="8.7265625" style="1" customWidth="1"/>
    <col min="12820" max="12820" width="9.7265625" style="1" customWidth="1"/>
    <col min="12821" max="12821" width="1.7265625" style="1" customWidth="1"/>
    <col min="12822" max="13058" width="11.453125" style="1"/>
    <col min="13059" max="13059" width="1.7265625" style="1" customWidth="1"/>
    <col min="13060" max="13060" width="11.453125" style="1"/>
    <col min="13061" max="13062" width="15.7265625" style="1" customWidth="1"/>
    <col min="13063" max="13063" width="8.7265625" style="1" customWidth="1"/>
    <col min="13064" max="13064" width="9.7265625" style="1" customWidth="1"/>
    <col min="13065" max="13065" width="8.7265625" style="1" customWidth="1"/>
    <col min="13066" max="13066" width="9.7265625" style="1" customWidth="1"/>
    <col min="13067" max="13067" width="8.7265625" style="1" customWidth="1"/>
    <col min="13068" max="13068" width="9.7265625" style="1" customWidth="1"/>
    <col min="13069" max="13069" width="8.7265625" style="1" customWidth="1"/>
    <col min="13070" max="13070" width="9.7265625" style="1" customWidth="1"/>
    <col min="13071" max="13071" width="8.7265625" style="1" customWidth="1"/>
    <col min="13072" max="13072" width="9.7265625" style="1" customWidth="1"/>
    <col min="13073" max="13073" width="8.7265625" style="1" customWidth="1"/>
    <col min="13074" max="13074" width="9.7265625" style="1" customWidth="1"/>
    <col min="13075" max="13075" width="8.7265625" style="1" customWidth="1"/>
    <col min="13076" max="13076" width="9.7265625" style="1" customWidth="1"/>
    <col min="13077" max="13077" width="1.7265625" style="1" customWidth="1"/>
    <col min="13078" max="13314" width="11.453125" style="1"/>
    <col min="13315" max="13315" width="1.7265625" style="1" customWidth="1"/>
    <col min="13316" max="13316" width="11.453125" style="1"/>
    <col min="13317" max="13318" width="15.7265625" style="1" customWidth="1"/>
    <col min="13319" max="13319" width="8.7265625" style="1" customWidth="1"/>
    <col min="13320" max="13320" width="9.7265625" style="1" customWidth="1"/>
    <col min="13321" max="13321" width="8.7265625" style="1" customWidth="1"/>
    <col min="13322" max="13322" width="9.7265625" style="1" customWidth="1"/>
    <col min="13323" max="13323" width="8.7265625" style="1" customWidth="1"/>
    <col min="13324" max="13324" width="9.7265625" style="1" customWidth="1"/>
    <col min="13325" max="13325" width="8.7265625" style="1" customWidth="1"/>
    <col min="13326" max="13326" width="9.7265625" style="1" customWidth="1"/>
    <col min="13327" max="13327" width="8.7265625" style="1" customWidth="1"/>
    <col min="13328" max="13328" width="9.7265625" style="1" customWidth="1"/>
    <col min="13329" max="13329" width="8.7265625" style="1" customWidth="1"/>
    <col min="13330" max="13330" width="9.7265625" style="1" customWidth="1"/>
    <col min="13331" max="13331" width="8.7265625" style="1" customWidth="1"/>
    <col min="13332" max="13332" width="9.7265625" style="1" customWidth="1"/>
    <col min="13333" max="13333" width="1.7265625" style="1" customWidth="1"/>
    <col min="13334" max="13570" width="11.453125" style="1"/>
    <col min="13571" max="13571" width="1.7265625" style="1" customWidth="1"/>
    <col min="13572" max="13572" width="11.453125" style="1"/>
    <col min="13573" max="13574" width="15.7265625" style="1" customWidth="1"/>
    <col min="13575" max="13575" width="8.7265625" style="1" customWidth="1"/>
    <col min="13576" max="13576" width="9.7265625" style="1" customWidth="1"/>
    <col min="13577" max="13577" width="8.7265625" style="1" customWidth="1"/>
    <col min="13578" max="13578" width="9.7265625" style="1" customWidth="1"/>
    <col min="13579" max="13579" width="8.7265625" style="1" customWidth="1"/>
    <col min="13580" max="13580" width="9.7265625" style="1" customWidth="1"/>
    <col min="13581" max="13581" width="8.7265625" style="1" customWidth="1"/>
    <col min="13582" max="13582" width="9.7265625" style="1" customWidth="1"/>
    <col min="13583" max="13583" width="8.7265625" style="1" customWidth="1"/>
    <col min="13584" max="13584" width="9.7265625" style="1" customWidth="1"/>
    <col min="13585" max="13585" width="8.7265625" style="1" customWidth="1"/>
    <col min="13586" max="13586" width="9.7265625" style="1" customWidth="1"/>
    <col min="13587" max="13587" width="8.7265625" style="1" customWidth="1"/>
    <col min="13588" max="13588" width="9.7265625" style="1" customWidth="1"/>
    <col min="13589" max="13589" width="1.7265625" style="1" customWidth="1"/>
    <col min="13590" max="13826" width="11.453125" style="1"/>
    <col min="13827" max="13827" width="1.7265625" style="1" customWidth="1"/>
    <col min="13828" max="13828" width="11.453125" style="1"/>
    <col min="13829" max="13830" width="15.7265625" style="1" customWidth="1"/>
    <col min="13831" max="13831" width="8.7265625" style="1" customWidth="1"/>
    <col min="13832" max="13832" width="9.7265625" style="1" customWidth="1"/>
    <col min="13833" max="13833" width="8.7265625" style="1" customWidth="1"/>
    <col min="13834" max="13834" width="9.7265625" style="1" customWidth="1"/>
    <col min="13835" max="13835" width="8.7265625" style="1" customWidth="1"/>
    <col min="13836" max="13836" width="9.7265625" style="1" customWidth="1"/>
    <col min="13837" max="13837" width="8.7265625" style="1" customWidth="1"/>
    <col min="13838" max="13838" width="9.7265625" style="1" customWidth="1"/>
    <col min="13839" max="13839" width="8.7265625" style="1" customWidth="1"/>
    <col min="13840" max="13840" width="9.7265625" style="1" customWidth="1"/>
    <col min="13841" max="13841" width="8.7265625" style="1" customWidth="1"/>
    <col min="13842" max="13842" width="9.7265625" style="1" customWidth="1"/>
    <col min="13843" max="13843" width="8.7265625" style="1" customWidth="1"/>
    <col min="13844" max="13844" width="9.7265625" style="1" customWidth="1"/>
    <col min="13845" max="13845" width="1.7265625" style="1" customWidth="1"/>
    <col min="13846" max="14082" width="11.453125" style="1"/>
    <col min="14083" max="14083" width="1.7265625" style="1" customWidth="1"/>
    <col min="14084" max="14084" width="11.453125" style="1"/>
    <col min="14085" max="14086" width="15.7265625" style="1" customWidth="1"/>
    <col min="14087" max="14087" width="8.7265625" style="1" customWidth="1"/>
    <col min="14088" max="14088" width="9.7265625" style="1" customWidth="1"/>
    <col min="14089" max="14089" width="8.7265625" style="1" customWidth="1"/>
    <col min="14090" max="14090" width="9.7265625" style="1" customWidth="1"/>
    <col min="14091" max="14091" width="8.7265625" style="1" customWidth="1"/>
    <col min="14092" max="14092" width="9.7265625" style="1" customWidth="1"/>
    <col min="14093" max="14093" width="8.7265625" style="1" customWidth="1"/>
    <col min="14094" max="14094" width="9.7265625" style="1" customWidth="1"/>
    <col min="14095" max="14095" width="8.7265625" style="1" customWidth="1"/>
    <col min="14096" max="14096" width="9.7265625" style="1" customWidth="1"/>
    <col min="14097" max="14097" width="8.7265625" style="1" customWidth="1"/>
    <col min="14098" max="14098" width="9.7265625" style="1" customWidth="1"/>
    <col min="14099" max="14099" width="8.7265625" style="1" customWidth="1"/>
    <col min="14100" max="14100" width="9.7265625" style="1" customWidth="1"/>
    <col min="14101" max="14101" width="1.7265625" style="1" customWidth="1"/>
    <col min="14102" max="14338" width="11.453125" style="1"/>
    <col min="14339" max="14339" width="1.7265625" style="1" customWidth="1"/>
    <col min="14340" max="14340" width="11.453125" style="1"/>
    <col min="14341" max="14342" width="15.7265625" style="1" customWidth="1"/>
    <col min="14343" max="14343" width="8.7265625" style="1" customWidth="1"/>
    <col min="14344" max="14344" width="9.7265625" style="1" customWidth="1"/>
    <col min="14345" max="14345" width="8.7265625" style="1" customWidth="1"/>
    <col min="14346" max="14346" width="9.7265625" style="1" customWidth="1"/>
    <col min="14347" max="14347" width="8.7265625" style="1" customWidth="1"/>
    <col min="14348" max="14348" width="9.7265625" style="1" customWidth="1"/>
    <col min="14349" max="14349" width="8.7265625" style="1" customWidth="1"/>
    <col min="14350" max="14350" width="9.7265625" style="1" customWidth="1"/>
    <col min="14351" max="14351" width="8.7265625" style="1" customWidth="1"/>
    <col min="14352" max="14352" width="9.7265625" style="1" customWidth="1"/>
    <col min="14353" max="14353" width="8.7265625" style="1" customWidth="1"/>
    <col min="14354" max="14354" width="9.7265625" style="1" customWidth="1"/>
    <col min="14355" max="14355" width="8.7265625" style="1" customWidth="1"/>
    <col min="14356" max="14356" width="9.7265625" style="1" customWidth="1"/>
    <col min="14357" max="14357" width="1.7265625" style="1" customWidth="1"/>
    <col min="14358" max="14594" width="11.453125" style="1"/>
    <col min="14595" max="14595" width="1.7265625" style="1" customWidth="1"/>
    <col min="14596" max="14596" width="11.453125" style="1"/>
    <col min="14597" max="14598" width="15.7265625" style="1" customWidth="1"/>
    <col min="14599" max="14599" width="8.7265625" style="1" customWidth="1"/>
    <col min="14600" max="14600" width="9.7265625" style="1" customWidth="1"/>
    <col min="14601" max="14601" width="8.7265625" style="1" customWidth="1"/>
    <col min="14602" max="14602" width="9.7265625" style="1" customWidth="1"/>
    <col min="14603" max="14603" width="8.7265625" style="1" customWidth="1"/>
    <col min="14604" max="14604" width="9.7265625" style="1" customWidth="1"/>
    <col min="14605" max="14605" width="8.7265625" style="1" customWidth="1"/>
    <col min="14606" max="14606" width="9.7265625" style="1" customWidth="1"/>
    <col min="14607" max="14607" width="8.7265625" style="1" customWidth="1"/>
    <col min="14608" max="14608" width="9.7265625" style="1" customWidth="1"/>
    <col min="14609" max="14609" width="8.7265625" style="1" customWidth="1"/>
    <col min="14610" max="14610" width="9.7265625" style="1" customWidth="1"/>
    <col min="14611" max="14611" width="8.7265625" style="1" customWidth="1"/>
    <col min="14612" max="14612" width="9.7265625" style="1" customWidth="1"/>
    <col min="14613" max="14613" width="1.7265625" style="1" customWidth="1"/>
    <col min="14614" max="14850" width="11.453125" style="1"/>
    <col min="14851" max="14851" width="1.7265625" style="1" customWidth="1"/>
    <col min="14852" max="14852" width="11.453125" style="1"/>
    <col min="14853" max="14854" width="15.7265625" style="1" customWidth="1"/>
    <col min="14855" max="14855" width="8.7265625" style="1" customWidth="1"/>
    <col min="14856" max="14856" width="9.7265625" style="1" customWidth="1"/>
    <col min="14857" max="14857" width="8.7265625" style="1" customWidth="1"/>
    <col min="14858" max="14858" width="9.7265625" style="1" customWidth="1"/>
    <col min="14859" max="14859" width="8.7265625" style="1" customWidth="1"/>
    <col min="14860" max="14860" width="9.7265625" style="1" customWidth="1"/>
    <col min="14861" max="14861" width="8.7265625" style="1" customWidth="1"/>
    <col min="14862" max="14862" width="9.7265625" style="1" customWidth="1"/>
    <col min="14863" max="14863" width="8.7265625" style="1" customWidth="1"/>
    <col min="14864" max="14864" width="9.7265625" style="1" customWidth="1"/>
    <col min="14865" max="14865" width="8.7265625" style="1" customWidth="1"/>
    <col min="14866" max="14866" width="9.7265625" style="1" customWidth="1"/>
    <col min="14867" max="14867" width="8.7265625" style="1" customWidth="1"/>
    <col min="14868" max="14868" width="9.7265625" style="1" customWidth="1"/>
    <col min="14869" max="14869" width="1.7265625" style="1" customWidth="1"/>
    <col min="14870" max="15106" width="11.453125" style="1"/>
    <col min="15107" max="15107" width="1.7265625" style="1" customWidth="1"/>
    <col min="15108" max="15108" width="11.453125" style="1"/>
    <col min="15109" max="15110" width="15.7265625" style="1" customWidth="1"/>
    <col min="15111" max="15111" width="8.7265625" style="1" customWidth="1"/>
    <col min="15112" max="15112" width="9.7265625" style="1" customWidth="1"/>
    <col min="15113" max="15113" width="8.7265625" style="1" customWidth="1"/>
    <col min="15114" max="15114" width="9.7265625" style="1" customWidth="1"/>
    <col min="15115" max="15115" width="8.7265625" style="1" customWidth="1"/>
    <col min="15116" max="15116" width="9.7265625" style="1" customWidth="1"/>
    <col min="15117" max="15117" width="8.7265625" style="1" customWidth="1"/>
    <col min="15118" max="15118" width="9.7265625" style="1" customWidth="1"/>
    <col min="15119" max="15119" width="8.7265625" style="1" customWidth="1"/>
    <col min="15120" max="15120" width="9.7265625" style="1" customWidth="1"/>
    <col min="15121" max="15121" width="8.7265625" style="1" customWidth="1"/>
    <col min="15122" max="15122" width="9.7265625" style="1" customWidth="1"/>
    <col min="15123" max="15123" width="8.7265625" style="1" customWidth="1"/>
    <col min="15124" max="15124" width="9.7265625" style="1" customWidth="1"/>
    <col min="15125" max="15125" width="1.7265625" style="1" customWidth="1"/>
    <col min="15126" max="15362" width="11.453125" style="1"/>
    <col min="15363" max="15363" width="1.7265625" style="1" customWidth="1"/>
    <col min="15364" max="15364" width="11.453125" style="1"/>
    <col min="15365" max="15366" width="15.7265625" style="1" customWidth="1"/>
    <col min="15367" max="15367" width="8.7265625" style="1" customWidth="1"/>
    <col min="15368" max="15368" width="9.7265625" style="1" customWidth="1"/>
    <col min="15369" max="15369" width="8.7265625" style="1" customWidth="1"/>
    <col min="15370" max="15370" width="9.7265625" style="1" customWidth="1"/>
    <col min="15371" max="15371" width="8.7265625" style="1" customWidth="1"/>
    <col min="15372" max="15372" width="9.7265625" style="1" customWidth="1"/>
    <col min="15373" max="15373" width="8.7265625" style="1" customWidth="1"/>
    <col min="15374" max="15374" width="9.7265625" style="1" customWidth="1"/>
    <col min="15375" max="15375" width="8.7265625" style="1" customWidth="1"/>
    <col min="15376" max="15376" width="9.7265625" style="1" customWidth="1"/>
    <col min="15377" max="15377" width="8.7265625" style="1" customWidth="1"/>
    <col min="15378" max="15378" width="9.7265625" style="1" customWidth="1"/>
    <col min="15379" max="15379" width="8.7265625" style="1" customWidth="1"/>
    <col min="15380" max="15380" width="9.7265625" style="1" customWidth="1"/>
    <col min="15381" max="15381" width="1.7265625" style="1" customWidth="1"/>
    <col min="15382" max="15618" width="11.453125" style="1"/>
    <col min="15619" max="15619" width="1.7265625" style="1" customWidth="1"/>
    <col min="15620" max="15620" width="11.453125" style="1"/>
    <col min="15621" max="15622" width="15.7265625" style="1" customWidth="1"/>
    <col min="15623" max="15623" width="8.7265625" style="1" customWidth="1"/>
    <col min="15624" max="15624" width="9.7265625" style="1" customWidth="1"/>
    <col min="15625" max="15625" width="8.7265625" style="1" customWidth="1"/>
    <col min="15626" max="15626" width="9.7265625" style="1" customWidth="1"/>
    <col min="15627" max="15627" width="8.7265625" style="1" customWidth="1"/>
    <col min="15628" max="15628" width="9.7265625" style="1" customWidth="1"/>
    <col min="15629" max="15629" width="8.7265625" style="1" customWidth="1"/>
    <col min="15630" max="15630" width="9.7265625" style="1" customWidth="1"/>
    <col min="15631" max="15631" width="8.7265625" style="1" customWidth="1"/>
    <col min="15632" max="15632" width="9.7265625" style="1" customWidth="1"/>
    <col min="15633" max="15633" width="8.7265625" style="1" customWidth="1"/>
    <col min="15634" max="15634" width="9.7265625" style="1" customWidth="1"/>
    <col min="15635" max="15635" width="8.7265625" style="1" customWidth="1"/>
    <col min="15636" max="15636" width="9.7265625" style="1" customWidth="1"/>
    <col min="15637" max="15637" width="1.7265625" style="1" customWidth="1"/>
    <col min="15638" max="15874" width="11.453125" style="1"/>
    <col min="15875" max="15875" width="1.7265625" style="1" customWidth="1"/>
    <col min="15876" max="15876" width="11.453125" style="1"/>
    <col min="15877" max="15878" width="15.7265625" style="1" customWidth="1"/>
    <col min="15879" max="15879" width="8.7265625" style="1" customWidth="1"/>
    <col min="15880" max="15880" width="9.7265625" style="1" customWidth="1"/>
    <col min="15881" max="15881" width="8.7265625" style="1" customWidth="1"/>
    <col min="15882" max="15882" width="9.7265625" style="1" customWidth="1"/>
    <col min="15883" max="15883" width="8.7265625" style="1" customWidth="1"/>
    <col min="15884" max="15884" width="9.7265625" style="1" customWidth="1"/>
    <col min="15885" max="15885" width="8.7265625" style="1" customWidth="1"/>
    <col min="15886" max="15886" width="9.7265625" style="1" customWidth="1"/>
    <col min="15887" max="15887" width="8.7265625" style="1" customWidth="1"/>
    <col min="15888" max="15888" width="9.7265625" style="1" customWidth="1"/>
    <col min="15889" max="15889" width="8.7265625" style="1" customWidth="1"/>
    <col min="15890" max="15890" width="9.7265625" style="1" customWidth="1"/>
    <col min="15891" max="15891" width="8.7265625" style="1" customWidth="1"/>
    <col min="15892" max="15892" width="9.7265625" style="1" customWidth="1"/>
    <col min="15893" max="15893" width="1.7265625" style="1" customWidth="1"/>
    <col min="15894" max="16130" width="11.453125" style="1"/>
    <col min="16131" max="16131" width="1.7265625" style="1" customWidth="1"/>
    <col min="16132" max="16132" width="11.453125" style="1"/>
    <col min="16133" max="16134" width="15.7265625" style="1" customWidth="1"/>
    <col min="16135" max="16135" width="8.7265625" style="1" customWidth="1"/>
    <col min="16136" max="16136" width="9.7265625" style="1" customWidth="1"/>
    <col min="16137" max="16137" width="8.7265625" style="1" customWidth="1"/>
    <col min="16138" max="16138" width="9.7265625" style="1" customWidth="1"/>
    <col min="16139" max="16139" width="8.7265625" style="1" customWidth="1"/>
    <col min="16140" max="16140" width="9.7265625" style="1" customWidth="1"/>
    <col min="16141" max="16141" width="8.7265625" style="1" customWidth="1"/>
    <col min="16142" max="16142" width="9.7265625" style="1" customWidth="1"/>
    <col min="16143" max="16143" width="8.7265625" style="1" customWidth="1"/>
    <col min="16144" max="16144" width="9.7265625" style="1" customWidth="1"/>
    <col min="16145" max="16145" width="8.7265625" style="1" customWidth="1"/>
    <col min="16146" max="16146" width="9.7265625" style="1" customWidth="1"/>
    <col min="16147" max="16147" width="8.7265625" style="1" customWidth="1"/>
    <col min="16148" max="16148" width="9.7265625" style="1" customWidth="1"/>
    <col min="16149" max="16149" width="1.7265625" style="1" customWidth="1"/>
    <col min="16150" max="16384" width="11.453125" style="1"/>
  </cols>
  <sheetData>
    <row r="1" spans="2:20" x14ac:dyDescent="0.3">
      <c r="B1" s="133" t="str">
        <f>'2_Grundgesamtheit'!B1</f>
        <v>XXX GmbH Wirtschaftsprüfungsgesellschaft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3" spans="2:20" x14ac:dyDescent="0.3">
      <c r="B3" s="134" t="s">
        <v>89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</row>
    <row r="5" spans="2:20" s="2" customFormat="1" ht="12.5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2:20" s="52" customFormat="1" ht="20.149999999999999" customHeight="1" x14ac:dyDescent="0.35">
      <c r="B6" s="50"/>
      <c r="C6" s="51"/>
      <c r="D6" s="7" t="s">
        <v>36</v>
      </c>
      <c r="E6" s="135" t="str">
        <f>'2_Grundgesamtheit'!E6</f>
        <v>20xx</v>
      </c>
      <c r="F6" s="136"/>
      <c r="G6" s="135" t="str">
        <f>'2_Grundgesamtheit'!G6</f>
        <v>20xx</v>
      </c>
      <c r="H6" s="136"/>
      <c r="I6" s="135" t="str">
        <f>'2_Grundgesamtheit'!I6</f>
        <v>20xx</v>
      </c>
      <c r="J6" s="136"/>
      <c r="K6" s="135" t="str">
        <f>'2_Grundgesamtheit'!K6</f>
        <v>20xx</v>
      </c>
      <c r="L6" s="136"/>
      <c r="M6" s="135" t="str">
        <f>'2_Grundgesamtheit'!M6</f>
        <v>20xx</v>
      </c>
      <c r="N6" s="136"/>
      <c r="O6" s="135" t="str">
        <f>'2_Grundgesamtheit'!O6</f>
        <v>20xx</v>
      </c>
      <c r="P6" s="136"/>
      <c r="Q6" s="135" t="str">
        <f>'2_Grundgesamtheit'!Q6</f>
        <v>20xx</v>
      </c>
      <c r="R6" s="136"/>
      <c r="S6" s="123" t="s">
        <v>37</v>
      </c>
      <c r="T6" s="124"/>
    </row>
    <row r="7" spans="2:20" s="52" customFormat="1" ht="20.149999999999999" customHeight="1" x14ac:dyDescent="0.3">
      <c r="B7" s="129" t="s">
        <v>38</v>
      </c>
      <c r="C7" s="130"/>
      <c r="D7" s="52" t="s">
        <v>39</v>
      </c>
      <c r="E7" s="8" t="s">
        <v>40</v>
      </c>
      <c r="F7" s="9" t="s">
        <v>41</v>
      </c>
      <c r="G7" s="8" t="s">
        <v>40</v>
      </c>
      <c r="H7" s="9" t="s">
        <v>41</v>
      </c>
      <c r="I7" s="8" t="s">
        <v>40</v>
      </c>
      <c r="J7" s="9" t="s">
        <v>41</v>
      </c>
      <c r="K7" s="8" t="s">
        <v>40</v>
      </c>
      <c r="L7" s="9" t="s">
        <v>41</v>
      </c>
      <c r="M7" s="8" t="s">
        <v>40</v>
      </c>
      <c r="N7" s="9" t="s">
        <v>41</v>
      </c>
      <c r="O7" s="8" t="s">
        <v>40</v>
      </c>
      <c r="P7" s="9" t="s">
        <v>41</v>
      </c>
      <c r="Q7" s="8" t="s">
        <v>40</v>
      </c>
      <c r="R7" s="9" t="s">
        <v>41</v>
      </c>
      <c r="S7" s="10" t="s">
        <v>40</v>
      </c>
      <c r="T7" s="11" t="s">
        <v>41</v>
      </c>
    </row>
    <row r="8" spans="2:20" s="2" customFormat="1" ht="12.5" x14ac:dyDescent="0.25">
      <c r="B8" s="12"/>
      <c r="C8" s="4"/>
      <c r="D8" s="4"/>
      <c r="E8" s="12"/>
      <c r="F8" s="13"/>
      <c r="G8" s="12"/>
      <c r="H8" s="13"/>
      <c r="I8" s="12"/>
      <c r="J8" s="13"/>
      <c r="K8" s="12"/>
      <c r="L8" s="13"/>
      <c r="M8" s="12"/>
      <c r="N8" s="13"/>
      <c r="O8" s="12"/>
      <c r="P8" s="13"/>
      <c r="Q8" s="12"/>
      <c r="R8" s="13"/>
      <c r="S8" s="12"/>
      <c r="T8" s="13"/>
    </row>
    <row r="9" spans="2:20" s="2" customFormat="1" ht="12.5" x14ac:dyDescent="0.25">
      <c r="B9" s="14"/>
      <c r="E9" s="14"/>
      <c r="F9" s="15"/>
      <c r="G9" s="14"/>
      <c r="H9" s="15"/>
      <c r="I9" s="14"/>
      <c r="J9" s="15"/>
      <c r="K9" s="14"/>
      <c r="L9" s="15"/>
      <c r="M9" s="14"/>
      <c r="N9" s="15"/>
      <c r="O9" s="14"/>
      <c r="P9" s="15"/>
      <c r="Q9" s="14"/>
      <c r="R9" s="15"/>
      <c r="S9" s="14"/>
      <c r="T9" s="15"/>
    </row>
    <row r="10" spans="2:20" s="2" customFormat="1" ht="13" x14ac:dyDescent="0.3">
      <c r="B10" s="75" t="s">
        <v>90</v>
      </c>
      <c r="C10" s="81"/>
      <c r="D10" s="81"/>
      <c r="E10" s="65">
        <f>IF(Kalkulation!$J$3=0,0,Kalkulation!C5)</f>
        <v>0</v>
      </c>
      <c r="F10" s="66">
        <f>IF(Kalkulation!$J$3=0,0,Kalkulation!C12)</f>
        <v>0</v>
      </c>
      <c r="G10" s="65">
        <f>IF(Kalkulation!$J$3=0,0,Kalkulation!D5)</f>
        <v>0</v>
      </c>
      <c r="H10" s="66">
        <f>IF(Kalkulation!$J$3=0,0,Kalkulation!D12)</f>
        <v>0</v>
      </c>
      <c r="I10" s="65">
        <f>IF(Kalkulation!$J$3=0,0,Kalkulation!E5)</f>
        <v>0</v>
      </c>
      <c r="J10" s="66">
        <f>IF(Kalkulation!$J$3=0,0,Kalkulation!E12)</f>
        <v>0</v>
      </c>
      <c r="K10" s="65">
        <f>IF(Kalkulation!$J$3=0,0,Kalkulation!F5)</f>
        <v>0</v>
      </c>
      <c r="L10" s="66">
        <f>IF(Kalkulation!$J$3=0,0,Kalkulation!F12)</f>
        <v>0</v>
      </c>
      <c r="M10" s="65">
        <f>IF(Kalkulation!$J$3=0,0,Kalkulation!G5)</f>
        <v>0</v>
      </c>
      <c r="N10" s="66">
        <f>IF(Kalkulation!$J$3=0,0,Kalkulation!G12)</f>
        <v>0</v>
      </c>
      <c r="O10" s="65">
        <f>IF(Kalkulation!$J$3=0,0,Kalkulation!H5)</f>
        <v>0</v>
      </c>
      <c r="P10" s="66">
        <f>IF(Kalkulation!$J$3=0,0,Kalkulation!H12)</f>
        <v>0</v>
      </c>
      <c r="Q10" s="65">
        <f>IF(Kalkulation!$J$3=0,0,Kalkulation!I5)</f>
        <v>0</v>
      </c>
      <c r="R10" s="66">
        <f>IF(Kalkulation!$J$3=0,0,Kalkulation!I12)</f>
        <v>0</v>
      </c>
      <c r="S10" s="16">
        <f>SUM(E10+G10+I10+K10+M10+O10+Q10)</f>
        <v>0</v>
      </c>
      <c r="T10" s="17">
        <f>SUM(E10+H10+J10+L10+N10+P10+R10)</f>
        <v>0</v>
      </c>
    </row>
    <row r="11" spans="2:20" s="2" customFormat="1" ht="13" x14ac:dyDescent="0.3">
      <c r="B11" s="75"/>
      <c r="C11" s="81"/>
      <c r="D11" s="81"/>
      <c r="E11" s="18"/>
      <c r="F11" s="19"/>
      <c r="G11" s="18"/>
      <c r="H11" s="19"/>
      <c r="I11" s="18"/>
      <c r="J11" s="19"/>
      <c r="K11" s="18"/>
      <c r="L11" s="19"/>
      <c r="M11" s="18"/>
      <c r="N11" s="19"/>
      <c r="O11" s="18"/>
      <c r="P11" s="19"/>
      <c r="Q11" s="18"/>
      <c r="R11" s="19"/>
      <c r="S11" s="16"/>
      <c r="T11" s="17"/>
    </row>
    <row r="12" spans="2:20" s="2" customFormat="1" ht="13" x14ac:dyDescent="0.3">
      <c r="B12" s="76" t="s">
        <v>42</v>
      </c>
      <c r="C12" s="81"/>
      <c r="D12" s="81"/>
      <c r="E12" s="67">
        <f>IF(Kalkulation!$J$3=0,0,Kalkulation!C19)</f>
        <v>0</v>
      </c>
      <c r="F12" s="68">
        <f>IF(Kalkulation!$J$3=0,0,Kalkulation!C26)</f>
        <v>0</v>
      </c>
      <c r="G12" s="67">
        <f>IF(Kalkulation!$J$3=0,0,Kalkulation!D19)</f>
        <v>0</v>
      </c>
      <c r="H12" s="68">
        <f>IF(Kalkulation!$J$3=0,0,Kalkulation!D26)</f>
        <v>0</v>
      </c>
      <c r="I12" s="67">
        <f>IF(Kalkulation!$J$3=0,0,Kalkulation!E19)</f>
        <v>0</v>
      </c>
      <c r="J12" s="68">
        <f>IF(Kalkulation!$J$3=0,0,Kalkulation!E26)</f>
        <v>0</v>
      </c>
      <c r="K12" s="67">
        <f>IF(Kalkulation!$J$3=0,0,Kalkulation!F19)</f>
        <v>0</v>
      </c>
      <c r="L12" s="68">
        <f>IF(Kalkulation!$J$3=0,0,Kalkulation!F26)</f>
        <v>0</v>
      </c>
      <c r="M12" s="67">
        <f>IF(Kalkulation!$J$3=0,0,Kalkulation!G19)</f>
        <v>0</v>
      </c>
      <c r="N12" s="68">
        <f>IF(Kalkulation!$J$3=0,0,Kalkulation!G26)</f>
        <v>0</v>
      </c>
      <c r="O12" s="67">
        <f>IF(Kalkulation!$J$3=0,0,Kalkulation!H19)</f>
        <v>0</v>
      </c>
      <c r="P12" s="68">
        <f>IF(Kalkulation!$J$3=0,0,Kalkulation!H26)</f>
        <v>0</v>
      </c>
      <c r="Q12" s="67">
        <f>IF(Kalkulation!$J$3=0,0,Kalkulation!I19)</f>
        <v>0</v>
      </c>
      <c r="R12" s="68">
        <f>IF(Kalkulation!$J$3=0,0,Kalkulation!I26)</f>
        <v>0</v>
      </c>
      <c r="S12" s="61">
        <f>SUM(E12+G12+I12+K12+M12+O12+Q12)</f>
        <v>0</v>
      </c>
      <c r="T12" s="62">
        <f>SUM(E12+H12+J12+L12+N12+P12+R12)</f>
        <v>0</v>
      </c>
    </row>
    <row r="13" spans="2:20" s="2" customFormat="1" ht="13" x14ac:dyDescent="0.3">
      <c r="B13" s="82"/>
      <c r="C13" s="83"/>
      <c r="D13" s="83"/>
      <c r="E13" s="22"/>
      <c r="F13" s="23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</row>
    <row r="14" spans="2:20" s="2" customFormat="1" ht="13" x14ac:dyDescent="0.3">
      <c r="B14" s="76"/>
      <c r="C14" s="81"/>
      <c r="D14" s="81"/>
      <c r="E14" s="18"/>
      <c r="F14" s="19"/>
      <c r="G14" s="18"/>
      <c r="H14" s="19"/>
      <c r="I14" s="18"/>
      <c r="J14" s="19"/>
      <c r="K14" s="18"/>
      <c r="L14" s="19"/>
      <c r="M14" s="18"/>
      <c r="N14" s="19"/>
      <c r="O14" s="18"/>
      <c r="P14" s="19"/>
      <c r="Q14" s="18"/>
      <c r="R14" s="19"/>
      <c r="S14" s="18"/>
      <c r="T14" s="19"/>
    </row>
    <row r="15" spans="2:20" s="2" customFormat="1" ht="13" x14ac:dyDescent="0.3">
      <c r="B15" s="75" t="s">
        <v>60</v>
      </c>
      <c r="C15" s="81"/>
      <c r="D15" s="81"/>
      <c r="E15" s="65">
        <f>IF(Kalkulation!$J$3=0,0,Kalkulation!C6)</f>
        <v>0</v>
      </c>
      <c r="F15" s="66">
        <f>IF(Kalkulation!$J$3=0,0,Kalkulation!C13)</f>
        <v>0</v>
      </c>
      <c r="G15" s="65">
        <f>IF(Kalkulation!$J$3=0,0,Kalkulation!D6)</f>
        <v>0</v>
      </c>
      <c r="H15" s="66">
        <f>IF(Kalkulation!$J$3=0,0,Kalkulation!D13)</f>
        <v>0</v>
      </c>
      <c r="I15" s="65">
        <f>IF(Kalkulation!$J$3=0,0,Kalkulation!E6)</f>
        <v>0</v>
      </c>
      <c r="J15" s="66">
        <f>IF(Kalkulation!$J$3=0,0,Kalkulation!E13)</f>
        <v>0</v>
      </c>
      <c r="K15" s="65">
        <f>IF(Kalkulation!$J$3=0,0,Kalkulation!F6)</f>
        <v>0</v>
      </c>
      <c r="L15" s="66">
        <f>IF(Kalkulation!$J$3=0,0,Kalkulation!F13)</f>
        <v>0</v>
      </c>
      <c r="M15" s="65">
        <f>IF(Kalkulation!$J$3=0,0,Kalkulation!G6)</f>
        <v>0</v>
      </c>
      <c r="N15" s="66">
        <f>IF(Kalkulation!$J$3=0,0,Kalkulation!G13)</f>
        <v>0</v>
      </c>
      <c r="O15" s="65">
        <f>IF(Kalkulation!$J$3=0,0,Kalkulation!H6)</f>
        <v>0</v>
      </c>
      <c r="P15" s="66">
        <f>IF(Kalkulation!$J$3=0,0,Kalkulation!H13)</f>
        <v>0</v>
      </c>
      <c r="Q15" s="65">
        <f>IF(Kalkulation!$J$3=0,0,Kalkulation!I6)</f>
        <v>0</v>
      </c>
      <c r="R15" s="66">
        <f>IF(Kalkulation!$J$3=0,0,Kalkulation!I13)</f>
        <v>0</v>
      </c>
      <c r="S15" s="16">
        <f>SUM(E15+G15+I15+K15+M15+O15+Q15)</f>
        <v>0</v>
      </c>
      <c r="T15" s="17">
        <f>SUM(E15+H15+J15+L15+N15+P15+R15)</f>
        <v>0</v>
      </c>
    </row>
    <row r="16" spans="2:20" s="2" customFormat="1" ht="13" x14ac:dyDescent="0.3">
      <c r="B16" s="75"/>
      <c r="C16" s="81"/>
      <c r="D16" s="81"/>
      <c r="E16" s="18"/>
      <c r="F16" s="19"/>
      <c r="G16" s="18"/>
      <c r="H16" s="19"/>
      <c r="I16" s="18"/>
      <c r="J16" s="19"/>
      <c r="K16" s="18"/>
      <c r="L16" s="19"/>
      <c r="M16" s="18"/>
      <c r="N16" s="19"/>
      <c r="O16" s="18"/>
      <c r="P16" s="19"/>
      <c r="Q16" s="18"/>
      <c r="R16" s="19"/>
      <c r="S16" s="16"/>
      <c r="T16" s="17"/>
    </row>
    <row r="17" spans="2:20" s="2" customFormat="1" ht="13" x14ac:dyDescent="0.3">
      <c r="B17" s="76" t="s">
        <v>42</v>
      </c>
      <c r="C17" s="81"/>
      <c r="D17" s="81"/>
      <c r="E17" s="67">
        <f>IF(Kalkulation!$J$3=0,0,Kalkulation!C20)</f>
        <v>0</v>
      </c>
      <c r="F17" s="68">
        <f>IF(Kalkulation!$J$3=0,0,Kalkulation!C27)</f>
        <v>0</v>
      </c>
      <c r="G17" s="67">
        <f>IF(Kalkulation!$J$3=0,0,Kalkulation!D20)</f>
        <v>0</v>
      </c>
      <c r="H17" s="68">
        <f>IF(Kalkulation!$J$3=0,0,Kalkulation!D27)</f>
        <v>0</v>
      </c>
      <c r="I17" s="67">
        <f>IF(Kalkulation!$J$3=0,0,Kalkulation!E20)</f>
        <v>0</v>
      </c>
      <c r="J17" s="68">
        <f>IF(Kalkulation!$J$3=0,0,Kalkulation!E27)</f>
        <v>0</v>
      </c>
      <c r="K17" s="67">
        <f>IF(Kalkulation!$J$3=0,0,Kalkulation!F20)</f>
        <v>0</v>
      </c>
      <c r="L17" s="68">
        <f>IF(Kalkulation!$J$3=0,0,Kalkulation!F27)</f>
        <v>0</v>
      </c>
      <c r="M17" s="67">
        <f>IF(Kalkulation!$J$3=0,0,Kalkulation!G20)</f>
        <v>0</v>
      </c>
      <c r="N17" s="68">
        <f>IF(Kalkulation!$J$3=0,0,Kalkulation!G27)</f>
        <v>0</v>
      </c>
      <c r="O17" s="67">
        <f>IF(Kalkulation!$J$3=0,0,Kalkulation!H20)</f>
        <v>0</v>
      </c>
      <c r="P17" s="68">
        <f>IF(Kalkulation!$J$3=0,0,Kalkulation!H27)</f>
        <v>0</v>
      </c>
      <c r="Q17" s="67">
        <f>IF(Kalkulation!$J$3=0,0,Kalkulation!I20)</f>
        <v>0</v>
      </c>
      <c r="R17" s="68">
        <f>IF(Kalkulation!$J$3=0,0,Kalkulation!I27)</f>
        <v>0</v>
      </c>
      <c r="S17" s="61">
        <f>SUM(E17+G17+I17+K17+M17+O17+Q17)</f>
        <v>0</v>
      </c>
      <c r="T17" s="62">
        <f>SUM(E17+H17+J17+L17+N17+P17+R17)</f>
        <v>0</v>
      </c>
    </row>
    <row r="18" spans="2:20" s="2" customFormat="1" ht="13" x14ac:dyDescent="0.3">
      <c r="B18" s="82"/>
      <c r="C18" s="83"/>
      <c r="D18" s="83"/>
      <c r="E18" s="22"/>
      <c r="F18" s="23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2"/>
      <c r="T18" s="23"/>
    </row>
    <row r="19" spans="2:20" s="2" customFormat="1" ht="12.5" x14ac:dyDescent="0.25">
      <c r="B19" s="14"/>
      <c r="E19" s="18"/>
      <c r="F19" s="19"/>
      <c r="G19" s="18"/>
      <c r="H19" s="19"/>
      <c r="I19" s="18"/>
      <c r="J19" s="19"/>
      <c r="K19" s="18"/>
      <c r="L19" s="19"/>
      <c r="M19" s="18"/>
      <c r="N19" s="19"/>
      <c r="O19" s="18"/>
      <c r="P19" s="19"/>
      <c r="Q19" s="18"/>
      <c r="R19" s="19"/>
      <c r="S19" s="18"/>
      <c r="T19" s="19"/>
    </row>
    <row r="20" spans="2:20" s="2" customFormat="1" ht="13" x14ac:dyDescent="0.3">
      <c r="B20" s="14" t="s">
        <v>43</v>
      </c>
      <c r="E20" s="65">
        <f>IF(Kalkulation!$J$3=0,0,Kalkulation!C7)</f>
        <v>0</v>
      </c>
      <c r="F20" s="66">
        <f>IF(Kalkulation!$J$3=0,0,Kalkulation!C14)</f>
        <v>0</v>
      </c>
      <c r="G20" s="65">
        <f>IF(Kalkulation!$J$3=0,0,Kalkulation!D7)</f>
        <v>0</v>
      </c>
      <c r="H20" s="66">
        <f>IF(Kalkulation!$J$3=0,0,Kalkulation!D14)</f>
        <v>0</v>
      </c>
      <c r="I20" s="65">
        <f>IF(Kalkulation!$J$3=0,0,Kalkulation!E7)</f>
        <v>0</v>
      </c>
      <c r="J20" s="66">
        <f>IF(Kalkulation!$J$3=0,0,Kalkulation!E14)</f>
        <v>0</v>
      </c>
      <c r="K20" s="65">
        <f>IF(Kalkulation!$J$3=0,0,Kalkulation!F7)</f>
        <v>0</v>
      </c>
      <c r="L20" s="66">
        <f>IF(Kalkulation!$J$3=0,0,Kalkulation!F14)</f>
        <v>0</v>
      </c>
      <c r="M20" s="65">
        <f>IF(Kalkulation!$J$3=0,0,Kalkulation!G7)</f>
        <v>0</v>
      </c>
      <c r="N20" s="66">
        <f>IF(Kalkulation!$J$3=0,0,Kalkulation!G14)</f>
        <v>0</v>
      </c>
      <c r="O20" s="65">
        <f>IF(Kalkulation!$J$3=0,0,Kalkulation!H7)</f>
        <v>0</v>
      </c>
      <c r="P20" s="66">
        <f>IF(Kalkulation!$J$3=0,0,Kalkulation!H14)</f>
        <v>0</v>
      </c>
      <c r="Q20" s="65">
        <f>IF(Kalkulation!$J$3=0,0,Kalkulation!I7)</f>
        <v>0</v>
      </c>
      <c r="R20" s="66">
        <f>IF(Kalkulation!$J$3=0,0,Kalkulation!I14)</f>
        <v>0</v>
      </c>
      <c r="S20" s="16">
        <f>SUM(E20+G20+I20+K20+M20+O20+Q20)</f>
        <v>0</v>
      </c>
      <c r="T20" s="17">
        <f>SUM(E20+H20+J20+L20+N20+P20+R20)</f>
        <v>0</v>
      </c>
    </row>
    <row r="21" spans="2:20" s="2" customFormat="1" ht="13" x14ac:dyDescent="0.3">
      <c r="B21" s="14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19"/>
      <c r="Q21" s="18"/>
      <c r="R21" s="19"/>
      <c r="S21" s="16"/>
      <c r="T21" s="17"/>
    </row>
    <row r="22" spans="2:20" s="2" customFormat="1" ht="13" x14ac:dyDescent="0.3">
      <c r="B22" s="20" t="s">
        <v>42</v>
      </c>
      <c r="E22" s="67">
        <f>IF(Kalkulation!$J$3=0,0,Kalkulation!C21)</f>
        <v>0</v>
      </c>
      <c r="F22" s="68">
        <f>IF(Kalkulation!$J$3=0,0,Kalkulation!C28)</f>
        <v>0</v>
      </c>
      <c r="G22" s="67">
        <f>IF(Kalkulation!$J$3=0,0,Kalkulation!D21)</f>
        <v>0</v>
      </c>
      <c r="H22" s="68">
        <f>IF(Kalkulation!$J$3=0,0,Kalkulation!D28)</f>
        <v>0</v>
      </c>
      <c r="I22" s="67">
        <f>IF(Kalkulation!$J$3=0,0,Kalkulation!E21)</f>
        <v>0</v>
      </c>
      <c r="J22" s="68">
        <f>IF(Kalkulation!$J$3=0,0,Kalkulation!E28)</f>
        <v>0</v>
      </c>
      <c r="K22" s="67">
        <f>IF(Kalkulation!$J$3=0,0,Kalkulation!F21)</f>
        <v>0</v>
      </c>
      <c r="L22" s="68">
        <f>IF(Kalkulation!$J$3=0,0,Kalkulation!F28)</f>
        <v>0</v>
      </c>
      <c r="M22" s="67">
        <f>IF(Kalkulation!$J$3=0,0,Kalkulation!G21)</f>
        <v>0</v>
      </c>
      <c r="N22" s="68">
        <f>IF(Kalkulation!$J$3=0,0,Kalkulation!G28)</f>
        <v>0</v>
      </c>
      <c r="O22" s="67">
        <f>IF(Kalkulation!$J$3=0,0,Kalkulation!H21)</f>
        <v>0</v>
      </c>
      <c r="P22" s="68">
        <f>IF(Kalkulation!$J$3=0,0,Kalkulation!H28)</f>
        <v>0</v>
      </c>
      <c r="Q22" s="67">
        <f>IF(Kalkulation!$J$3=0,0,Kalkulation!I21)</f>
        <v>0</v>
      </c>
      <c r="R22" s="68">
        <f>IF(Kalkulation!$J$3=0,0,Kalkulation!I28)</f>
        <v>0</v>
      </c>
      <c r="S22" s="61">
        <f>SUM(E22+G22+I22+K22+M22+O22+Q22)</f>
        <v>0</v>
      </c>
      <c r="T22" s="62">
        <f>SUM(E22+H22+J22+L22+N22+P22+R22)</f>
        <v>0</v>
      </c>
    </row>
    <row r="23" spans="2:20" s="2" customFormat="1" ht="12.5" x14ac:dyDescent="0.25">
      <c r="B23" s="12"/>
      <c r="C23" s="4"/>
      <c r="D23" s="4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</row>
    <row r="24" spans="2:20" s="2" customFormat="1" ht="12.5" x14ac:dyDescent="0.25">
      <c r="B24" s="14"/>
      <c r="E24" s="53"/>
      <c r="F24" s="19"/>
      <c r="G24" s="53"/>
      <c r="H24" s="19"/>
      <c r="I24" s="53"/>
      <c r="J24" s="19"/>
      <c r="K24" s="53"/>
      <c r="L24" s="19"/>
      <c r="M24" s="53"/>
      <c r="N24" s="19"/>
      <c r="O24" s="53"/>
      <c r="P24" s="19"/>
      <c r="Q24" s="53"/>
      <c r="R24" s="19"/>
      <c r="S24" s="18"/>
      <c r="T24" s="24"/>
    </row>
    <row r="25" spans="2:20" s="2" customFormat="1" ht="13" x14ac:dyDescent="0.3">
      <c r="B25" s="131" t="s">
        <v>37</v>
      </c>
      <c r="C25" s="132"/>
      <c r="D25" s="4"/>
      <c r="E25" s="25">
        <f t="shared" ref="E25:T25" si="0">SUM(E10+E15+E20)</f>
        <v>0</v>
      </c>
      <c r="F25" s="25">
        <f t="shared" si="0"/>
        <v>0</v>
      </c>
      <c r="G25" s="25">
        <f t="shared" si="0"/>
        <v>0</v>
      </c>
      <c r="H25" s="25">
        <f t="shared" si="0"/>
        <v>0</v>
      </c>
      <c r="I25" s="25">
        <f t="shared" si="0"/>
        <v>0</v>
      </c>
      <c r="J25" s="25">
        <f t="shared" si="0"/>
        <v>0</v>
      </c>
      <c r="K25" s="25">
        <f t="shared" si="0"/>
        <v>0</v>
      </c>
      <c r="L25" s="25">
        <f t="shared" si="0"/>
        <v>0</v>
      </c>
      <c r="M25" s="25">
        <f t="shared" si="0"/>
        <v>0</v>
      </c>
      <c r="N25" s="25">
        <f t="shared" si="0"/>
        <v>0</v>
      </c>
      <c r="O25" s="25">
        <f t="shared" si="0"/>
        <v>0</v>
      </c>
      <c r="P25" s="25">
        <f t="shared" si="0"/>
        <v>0</v>
      </c>
      <c r="Q25" s="25">
        <f t="shared" si="0"/>
        <v>0</v>
      </c>
      <c r="R25" s="25">
        <f t="shared" si="0"/>
        <v>0</v>
      </c>
      <c r="S25" s="25">
        <f t="shared" si="0"/>
        <v>0</v>
      </c>
      <c r="T25" s="26">
        <f t="shared" si="0"/>
        <v>0</v>
      </c>
    </row>
    <row r="26" spans="2:20" x14ac:dyDescent="0.3">
      <c r="B26" s="44"/>
      <c r="C26" s="45"/>
      <c r="D26" s="45"/>
      <c r="E26" s="54"/>
      <c r="F26" s="55"/>
      <c r="G26" s="54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</row>
    <row r="27" spans="2:20" x14ac:dyDescent="0.3">
      <c r="B27" s="32" t="s">
        <v>97</v>
      </c>
      <c r="C27" s="49"/>
      <c r="D27" s="49"/>
      <c r="E27" s="57"/>
      <c r="F27" s="58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</row>
    <row r="28" spans="2:20" x14ac:dyDescent="0.3">
      <c r="B28" s="77" t="s">
        <v>61</v>
      </c>
      <c r="C28" s="78"/>
      <c r="D28" s="79"/>
      <c r="E28" s="125">
        <f>Kalkulation!C31</f>
        <v>0</v>
      </c>
      <c r="F28" s="137"/>
      <c r="G28" s="125">
        <f>Kalkulation!D31</f>
        <v>0</v>
      </c>
      <c r="H28" s="137"/>
      <c r="I28" s="125">
        <f>Kalkulation!E31</f>
        <v>0</v>
      </c>
      <c r="J28" s="137"/>
      <c r="K28" s="125">
        <f>Kalkulation!F31</f>
        <v>0</v>
      </c>
      <c r="L28" s="137"/>
      <c r="M28" s="125">
        <f>Kalkulation!G31</f>
        <v>0</v>
      </c>
      <c r="N28" s="137"/>
      <c r="O28" s="125">
        <f>Kalkulation!H31</f>
        <v>0</v>
      </c>
      <c r="P28" s="137"/>
      <c r="Q28" s="125">
        <f>Kalkulation!I31</f>
        <v>0</v>
      </c>
      <c r="R28" s="137"/>
      <c r="S28" s="138">
        <f>SUM(E28:R28)</f>
        <v>0</v>
      </c>
      <c r="T28" s="139"/>
    </row>
    <row r="29" spans="2:20" x14ac:dyDescent="0.3">
      <c r="B29" s="76"/>
      <c r="C29" s="80"/>
      <c r="D29" s="80"/>
      <c r="E29" s="46"/>
      <c r="F29" s="47"/>
      <c r="G29" s="46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69"/>
      <c r="T29" s="70"/>
    </row>
    <row r="30" spans="2:20" x14ac:dyDescent="0.3">
      <c r="B30" s="76" t="s">
        <v>47</v>
      </c>
      <c r="C30" s="78"/>
      <c r="D30" s="78"/>
      <c r="E30" s="125">
        <f>Kalkulation!C45</f>
        <v>0</v>
      </c>
      <c r="F30" s="126"/>
      <c r="G30" s="125">
        <f>Kalkulation!D45</f>
        <v>0</v>
      </c>
      <c r="H30" s="126"/>
      <c r="I30" s="125">
        <f>Kalkulation!E45</f>
        <v>0</v>
      </c>
      <c r="J30" s="126"/>
      <c r="K30" s="125">
        <f>Kalkulation!F45</f>
        <v>0</v>
      </c>
      <c r="L30" s="126"/>
      <c r="M30" s="125">
        <f>Kalkulation!G45</f>
        <v>0</v>
      </c>
      <c r="N30" s="126"/>
      <c r="O30" s="125">
        <f>Kalkulation!H45</f>
        <v>0</v>
      </c>
      <c r="P30" s="126"/>
      <c r="Q30" s="125">
        <f>Kalkulation!I45</f>
        <v>0</v>
      </c>
      <c r="R30" s="126"/>
      <c r="S30" s="138">
        <f>SUM(E30:R30)</f>
        <v>0</v>
      </c>
      <c r="T30" s="139"/>
    </row>
    <row r="31" spans="2:20" x14ac:dyDescent="0.3">
      <c r="B31" s="76"/>
      <c r="C31" s="80"/>
      <c r="D31" s="80"/>
      <c r="E31" s="46"/>
      <c r="F31" s="47"/>
      <c r="G31" s="46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69"/>
      <c r="T31" s="70"/>
    </row>
    <row r="32" spans="2:20" x14ac:dyDescent="0.3">
      <c r="B32" s="76" t="s">
        <v>94</v>
      </c>
      <c r="C32" s="80"/>
      <c r="D32" s="80"/>
      <c r="E32" s="125">
        <f>Kalkulation!C52</f>
        <v>0</v>
      </c>
      <c r="F32" s="126"/>
      <c r="G32" s="125">
        <f>Kalkulation!D52</f>
        <v>0</v>
      </c>
      <c r="H32" s="126"/>
      <c r="I32" s="125">
        <f>Kalkulation!E52</f>
        <v>0</v>
      </c>
      <c r="J32" s="126"/>
      <c r="K32" s="125">
        <f>Kalkulation!F52</f>
        <v>0</v>
      </c>
      <c r="L32" s="126"/>
      <c r="M32" s="125">
        <f>Kalkulation!G52</f>
        <v>0</v>
      </c>
      <c r="N32" s="126"/>
      <c r="O32" s="125">
        <f>Kalkulation!H52</f>
        <v>0</v>
      </c>
      <c r="P32" s="126"/>
      <c r="Q32" s="125">
        <f>Kalkulation!I52</f>
        <v>0</v>
      </c>
      <c r="R32" s="126"/>
      <c r="S32" s="138">
        <f>SUM(E32:R32)</f>
        <v>0</v>
      </c>
      <c r="T32" s="139"/>
    </row>
    <row r="33" spans="2:20" x14ac:dyDescent="0.3">
      <c r="B33" s="60"/>
      <c r="C33" s="43"/>
      <c r="D33" s="43"/>
      <c r="E33" s="46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8"/>
    </row>
    <row r="35" spans="2:20" x14ac:dyDescent="0.3">
      <c r="B35" s="2" t="s">
        <v>45</v>
      </c>
    </row>
  </sheetData>
  <mergeCells count="36">
    <mergeCell ref="E32:F32"/>
    <mergeCell ref="E30:F30"/>
    <mergeCell ref="G30:H30"/>
    <mergeCell ref="I30:J30"/>
    <mergeCell ref="S32:T32"/>
    <mergeCell ref="G32:H32"/>
    <mergeCell ref="I32:J32"/>
    <mergeCell ref="K32:L32"/>
    <mergeCell ref="M32:N32"/>
    <mergeCell ref="O32:P32"/>
    <mergeCell ref="Q32:R32"/>
    <mergeCell ref="K30:L30"/>
    <mergeCell ref="M30:N30"/>
    <mergeCell ref="O30:P30"/>
    <mergeCell ref="Q30:R30"/>
    <mergeCell ref="S30:T30"/>
    <mergeCell ref="O28:P28"/>
    <mergeCell ref="Q28:R28"/>
    <mergeCell ref="S28:T28"/>
    <mergeCell ref="M28:N28"/>
    <mergeCell ref="B7:C7"/>
    <mergeCell ref="B25:C25"/>
    <mergeCell ref="G28:H28"/>
    <mergeCell ref="I28:J28"/>
    <mergeCell ref="K28:L28"/>
    <mergeCell ref="E28:F28"/>
    <mergeCell ref="B1:T1"/>
    <mergeCell ref="B3:T3"/>
    <mergeCell ref="G6:H6"/>
    <mergeCell ref="I6:J6"/>
    <mergeCell ref="K6:L6"/>
    <mergeCell ref="M6:N6"/>
    <mergeCell ref="O6:P6"/>
    <mergeCell ref="Q6:R6"/>
    <mergeCell ref="S6:T6"/>
    <mergeCell ref="E6:F6"/>
  </mergeCells>
  <printOptions horizontalCentered="1"/>
  <pageMargins left="0" right="0" top="1.2204724409448819" bottom="0.78740157480314965" header="0.31496062992125984" footer="0.31496062992125984"/>
  <pageSetup paperSize="9" scale="73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B1A6-C136-4529-8615-96DD3664C262}">
  <sheetPr>
    <tabColor rgb="FFFFFF00"/>
    <pageSetUpPr fitToPage="1"/>
  </sheetPr>
  <dimension ref="A1:T56"/>
  <sheetViews>
    <sheetView zoomScaleNormal="100" workbookViewId="0">
      <selection activeCell="B1" sqref="B1"/>
    </sheetView>
  </sheetViews>
  <sheetFormatPr baseColWidth="10" defaultColWidth="11.453125" defaultRowHeight="14" x14ac:dyDescent="0.3"/>
  <cols>
    <col min="1" max="1" width="3.54296875" style="107" customWidth="1"/>
    <col min="2" max="2" width="44.453125" style="107" customWidth="1"/>
    <col min="3" max="10" width="11.453125" style="112"/>
    <col min="11" max="11" width="11.453125" style="107"/>
    <col min="12" max="12" width="30.453125" style="107" customWidth="1"/>
    <col min="13" max="13" width="6.453125" style="107" customWidth="1"/>
    <col min="14" max="14" width="24.1796875" style="107" customWidth="1"/>
    <col min="15" max="16384" width="11.453125" style="107"/>
  </cols>
  <sheetData>
    <row r="1" spans="1:20" x14ac:dyDescent="0.3">
      <c r="A1" s="103"/>
      <c r="B1" s="104" t="s">
        <v>95</v>
      </c>
      <c r="C1" s="105"/>
      <c r="D1" s="105"/>
      <c r="E1" s="105"/>
      <c r="F1" s="105"/>
      <c r="G1" s="105"/>
      <c r="H1" s="105"/>
      <c r="I1" s="105"/>
      <c r="J1" s="106"/>
    </row>
    <row r="2" spans="1:20" x14ac:dyDescent="0.3">
      <c r="A2" s="108"/>
      <c r="C2" s="71" t="str">
        <f>'2_Grundgesamtheit'!E6</f>
        <v>20xx</v>
      </c>
      <c r="D2" s="71" t="str">
        <f>'2_Grundgesamtheit'!G6</f>
        <v>20xx</v>
      </c>
      <c r="E2" s="71" t="str">
        <f>'2_Grundgesamtheit'!I6</f>
        <v>20xx</v>
      </c>
      <c r="F2" s="71" t="str">
        <f>'2_Grundgesamtheit'!K6</f>
        <v>20xx</v>
      </c>
      <c r="G2" s="71" t="str">
        <f>'2_Grundgesamtheit'!M6</f>
        <v>20xx</v>
      </c>
      <c r="H2" s="71" t="str">
        <f>'2_Grundgesamtheit'!O6</f>
        <v>20xx</v>
      </c>
      <c r="I2" s="71" t="str">
        <f>'2_Grundgesamtheit'!Q6</f>
        <v>20xx</v>
      </c>
      <c r="J2" s="109" t="s">
        <v>35</v>
      </c>
      <c r="L2" s="107" t="s">
        <v>58</v>
      </c>
      <c r="N2" s="107" t="s">
        <v>0</v>
      </c>
    </row>
    <row r="3" spans="1:20" x14ac:dyDescent="0.3">
      <c r="A3" s="108"/>
      <c r="B3" s="110" t="s">
        <v>51</v>
      </c>
      <c r="C3" s="111">
        <f>COUNTIF('3_Auftragsauswahl'!10:10,'4_Ausgewählte Aufträge'!E6)</f>
        <v>0</v>
      </c>
      <c r="D3" s="111">
        <f>COUNTIF('3_Auftragsauswahl'!10:10,'4_Ausgewählte Aufträge'!G6)</f>
        <v>0</v>
      </c>
      <c r="E3" s="111">
        <f>COUNTIF('3_Auftragsauswahl'!10:10,'4_Ausgewählte Aufträge'!I6)</f>
        <v>0</v>
      </c>
      <c r="F3" s="111">
        <f>COUNTIF('3_Auftragsauswahl'!10:10,'4_Ausgewählte Aufträge'!K6)</f>
        <v>0</v>
      </c>
      <c r="G3" s="111">
        <f>COUNTIF('3_Auftragsauswahl'!10:10,'4_Ausgewählte Aufträge'!M6)</f>
        <v>0</v>
      </c>
      <c r="H3" s="111">
        <f>COUNTIF('3_Auftragsauswahl'!10:10,'4_Ausgewählte Aufträge'!O6)</f>
        <v>0</v>
      </c>
      <c r="I3" s="111">
        <f>COUNTIF('3_Auftragsauswahl'!10:10,'4_Ausgewählte Aufträge'!Q6)</f>
        <v>0</v>
      </c>
      <c r="J3" s="109">
        <f>SUM(C3:I3)</f>
        <v>0</v>
      </c>
      <c r="L3" s="107" t="s">
        <v>6</v>
      </c>
      <c r="N3" s="107" t="s">
        <v>5</v>
      </c>
    </row>
    <row r="4" spans="1:20" x14ac:dyDescent="0.3">
      <c r="A4" s="108"/>
      <c r="J4" s="113"/>
      <c r="L4" s="107" t="s">
        <v>14</v>
      </c>
      <c r="N4" s="107" t="s">
        <v>10</v>
      </c>
    </row>
    <row r="5" spans="1:20" x14ac:dyDescent="0.3">
      <c r="A5" s="108"/>
      <c r="B5" s="107" t="s">
        <v>52</v>
      </c>
      <c r="C5" s="112" cm="1">
        <f t="array" ref="C5">SUMPRODUCT(('3_Auftragsauswahl'!10:10=Kalkulation!C2)*('3_Auftragsauswahl'!9:9=$L$3))</f>
        <v>0</v>
      </c>
      <c r="D5" s="112" cm="1">
        <f t="array" ref="D5">SUMPRODUCT(('3_Auftragsauswahl'!10:10=Kalkulation!D2)*('3_Auftragsauswahl'!9:9=$L$3))</f>
        <v>0</v>
      </c>
      <c r="E5" s="112" cm="1">
        <f t="array" ref="E5">SUMPRODUCT(('3_Auftragsauswahl'!10:10=Kalkulation!E2)*('3_Auftragsauswahl'!9:9=$L$3))</f>
        <v>0</v>
      </c>
      <c r="F5" s="112" cm="1">
        <f t="array" ref="F5">SUMPRODUCT(('3_Auftragsauswahl'!10:10=Kalkulation!F2)*('3_Auftragsauswahl'!9:9=$L$3))</f>
        <v>0</v>
      </c>
      <c r="G5" s="112" cm="1">
        <f t="array" ref="G5">SUMPRODUCT(('3_Auftragsauswahl'!10:10=Kalkulation!G2)*('3_Auftragsauswahl'!9:9=$L$3))</f>
        <v>0</v>
      </c>
      <c r="H5" s="112" cm="1">
        <f t="array" ref="H5">SUMPRODUCT(('3_Auftragsauswahl'!10:10=Kalkulation!H2)*('3_Auftragsauswahl'!9:9=$L$3))</f>
        <v>0</v>
      </c>
      <c r="I5" s="112" cm="1">
        <f t="array" ref="I5">SUMPRODUCT(('3_Auftragsauswahl'!10:10=Kalkulation!I2)*('3_Auftragsauswahl'!9:9=$L$3))</f>
        <v>0</v>
      </c>
      <c r="J5" s="113">
        <f t="shared" ref="J5:J7" si="0">SUM(C5:I5)</f>
        <v>0</v>
      </c>
      <c r="L5" s="107" t="s">
        <v>50</v>
      </c>
      <c r="N5" s="107" t="s">
        <v>12</v>
      </c>
    </row>
    <row r="6" spans="1:20" x14ac:dyDescent="0.3">
      <c r="A6" s="108"/>
      <c r="B6" s="107" t="s">
        <v>53</v>
      </c>
      <c r="C6" s="112" cm="1">
        <f t="array" ref="C6">SUMPRODUCT(('3_Auftragsauswahl'!10:10=Kalkulation!C2)*('3_Auftragsauswahl'!9:9=$L$4))</f>
        <v>0</v>
      </c>
      <c r="D6" s="112" cm="1">
        <f t="array" ref="D6">SUMPRODUCT(('3_Auftragsauswahl'!10:10=Kalkulation!D2)*('3_Auftragsauswahl'!9:9=$L$4))</f>
        <v>0</v>
      </c>
      <c r="E6" s="112" cm="1">
        <f t="array" ref="E6">SUMPRODUCT(('3_Auftragsauswahl'!10:10=Kalkulation!E2)*('3_Auftragsauswahl'!9:9=$L$4))</f>
        <v>0</v>
      </c>
      <c r="F6" s="112" cm="1">
        <f t="array" ref="F6">SUMPRODUCT(('3_Auftragsauswahl'!10:10=Kalkulation!F2)*('3_Auftragsauswahl'!9:9=$L$4))</f>
        <v>0</v>
      </c>
      <c r="G6" s="112" cm="1">
        <f t="array" ref="G6">SUMPRODUCT(('3_Auftragsauswahl'!10:10=Kalkulation!G2)*('3_Auftragsauswahl'!9:9=$L$4))</f>
        <v>0</v>
      </c>
      <c r="H6" s="112" cm="1">
        <f t="array" ref="H6">SUMPRODUCT(('3_Auftragsauswahl'!10:10=Kalkulation!H2)*('3_Auftragsauswahl'!9:9=$L$4))</f>
        <v>0</v>
      </c>
      <c r="I6" s="112" cm="1">
        <f t="array" ref="I6">SUMPRODUCT(('3_Auftragsauswahl'!10:10=Kalkulation!I2)*('3_Auftragsauswahl'!9:9=$L$4))</f>
        <v>0</v>
      </c>
      <c r="J6" s="113">
        <f t="shared" si="0"/>
        <v>0</v>
      </c>
      <c r="N6" s="107" t="s">
        <v>68</v>
      </c>
    </row>
    <row r="7" spans="1:20" x14ac:dyDescent="0.3">
      <c r="A7" s="114"/>
      <c r="B7" s="115" t="s">
        <v>54</v>
      </c>
      <c r="C7" s="116" cm="1">
        <f t="array" ref="C7">SUMPRODUCT(('3_Auftragsauswahl'!10:10=Kalkulation!C2)*('3_Auftragsauswahl'!9:9=$L$5))</f>
        <v>0</v>
      </c>
      <c r="D7" s="116" cm="1">
        <f t="array" ref="D7">SUMPRODUCT(('3_Auftragsauswahl'!10:10=Kalkulation!D2)*('3_Auftragsauswahl'!9:9=$L$5))</f>
        <v>0</v>
      </c>
      <c r="E7" s="116" cm="1">
        <f t="array" ref="E7">SUMPRODUCT(('3_Auftragsauswahl'!10:10=Kalkulation!E2)*('3_Auftragsauswahl'!9:9=$L$5))</f>
        <v>0</v>
      </c>
      <c r="F7" s="116" cm="1">
        <f t="array" ref="F7">SUMPRODUCT(('3_Auftragsauswahl'!10:10=Kalkulation!F2)*('3_Auftragsauswahl'!9:9=$L$5))</f>
        <v>0</v>
      </c>
      <c r="G7" s="116" cm="1">
        <f t="array" ref="G7">SUMPRODUCT(('3_Auftragsauswahl'!10:10=Kalkulation!G2)*('3_Auftragsauswahl'!9:9=$L$5))</f>
        <v>0</v>
      </c>
      <c r="H7" s="116" cm="1">
        <f t="array" ref="H7">SUMPRODUCT(('3_Auftragsauswahl'!10:10=Kalkulation!H2)*('3_Auftragsauswahl'!9:9=$L$5))</f>
        <v>0</v>
      </c>
      <c r="I7" s="116" cm="1">
        <f t="array" ref="I7">SUMPRODUCT(('3_Auftragsauswahl'!10:10=Kalkulation!I2)*('3_Auftragsauswahl'!9:9=$L$5))</f>
        <v>0</v>
      </c>
      <c r="J7" s="117">
        <f t="shared" si="0"/>
        <v>0</v>
      </c>
      <c r="N7" s="107" t="s">
        <v>63</v>
      </c>
    </row>
    <row r="8" spans="1:20" x14ac:dyDescent="0.3">
      <c r="A8" s="103"/>
      <c r="B8" s="118"/>
      <c r="C8" s="105"/>
      <c r="D8" s="105"/>
      <c r="E8" s="105"/>
      <c r="F8" s="105"/>
      <c r="G8" s="105"/>
      <c r="H8" s="105"/>
      <c r="I8" s="105"/>
      <c r="J8" s="106"/>
      <c r="N8" s="107" t="s">
        <v>64</v>
      </c>
    </row>
    <row r="9" spans="1:20" x14ac:dyDescent="0.3">
      <c r="A9" s="108"/>
      <c r="C9" s="71" t="str">
        <f t="shared" ref="C9:I9" si="1">C2</f>
        <v>20xx</v>
      </c>
      <c r="D9" s="71" t="str">
        <f t="shared" si="1"/>
        <v>20xx</v>
      </c>
      <c r="E9" s="71" t="str">
        <f t="shared" si="1"/>
        <v>20xx</v>
      </c>
      <c r="F9" s="71" t="str">
        <f t="shared" si="1"/>
        <v>20xx</v>
      </c>
      <c r="G9" s="71" t="str">
        <f t="shared" si="1"/>
        <v>20xx</v>
      </c>
      <c r="H9" s="71" t="str">
        <f t="shared" si="1"/>
        <v>20xx</v>
      </c>
      <c r="I9" s="71" t="str">
        <f t="shared" si="1"/>
        <v>20xx</v>
      </c>
      <c r="J9" s="109" t="s">
        <v>35</v>
      </c>
      <c r="N9" s="107" t="s">
        <v>65</v>
      </c>
    </row>
    <row r="10" spans="1:20" x14ac:dyDescent="0.3">
      <c r="A10" s="108"/>
      <c r="B10" s="110" t="s">
        <v>57</v>
      </c>
      <c r="C10" s="111">
        <f>SUMIFS('3_Auftragsauswahl'!15:15,'3_Auftragsauswahl'!10:10,Kalkulation!C2)</f>
        <v>0</v>
      </c>
      <c r="D10" s="111">
        <f>SUMIFS('3_Auftragsauswahl'!15:15,'3_Auftragsauswahl'!10:10,Kalkulation!D2)</f>
        <v>0</v>
      </c>
      <c r="E10" s="111">
        <f>SUMIFS('3_Auftragsauswahl'!15:15,'3_Auftragsauswahl'!10:10,Kalkulation!E2)</f>
        <v>0</v>
      </c>
      <c r="F10" s="111">
        <f>SUMIFS('3_Auftragsauswahl'!15:15,'3_Auftragsauswahl'!10:10,Kalkulation!F2)</f>
        <v>0</v>
      </c>
      <c r="G10" s="111">
        <f>SUMIFS('3_Auftragsauswahl'!15:15,'3_Auftragsauswahl'!10:10,Kalkulation!G2)</f>
        <v>0</v>
      </c>
      <c r="H10" s="111">
        <f>SUMIFS('3_Auftragsauswahl'!15:15,'3_Auftragsauswahl'!10:10,Kalkulation!H2)</f>
        <v>0</v>
      </c>
      <c r="I10" s="111">
        <f>SUMIFS('3_Auftragsauswahl'!15:15,'3_Auftragsauswahl'!10:10,Kalkulation!I2)</f>
        <v>0</v>
      </c>
      <c r="J10" s="109">
        <f>SUM(C10:I10)</f>
        <v>0</v>
      </c>
      <c r="N10" s="107" t="s">
        <v>66</v>
      </c>
      <c r="T10" s="110"/>
    </row>
    <row r="11" spans="1:20" x14ac:dyDescent="0.3">
      <c r="A11" s="108"/>
      <c r="J11" s="113"/>
      <c r="N11" s="107" t="s">
        <v>67</v>
      </c>
    </row>
    <row r="12" spans="1:20" x14ac:dyDescent="0.3">
      <c r="A12" s="108"/>
      <c r="B12" s="107" t="s">
        <v>79</v>
      </c>
      <c r="C12" s="112">
        <f>SUMIFS('3_Auftragsauswahl'!15:15,'3_Auftragsauswahl'!10:10,Kalkulation!C2,'3_Auftragsauswahl'!9:9,Kalkulation!$L$3)</f>
        <v>0</v>
      </c>
      <c r="D12" s="112">
        <f>SUMIFS('3_Auftragsauswahl'!15:15,'3_Auftragsauswahl'!10:10,Kalkulation!D2,'3_Auftragsauswahl'!9:9,Kalkulation!$L$3)</f>
        <v>0</v>
      </c>
      <c r="E12" s="112">
        <f>SUMIFS('3_Auftragsauswahl'!15:15,'3_Auftragsauswahl'!10:10,Kalkulation!E2,'3_Auftragsauswahl'!9:9,Kalkulation!$L$3)</f>
        <v>0</v>
      </c>
      <c r="F12" s="112">
        <f>SUMIFS('3_Auftragsauswahl'!15:15,'3_Auftragsauswahl'!10:10,Kalkulation!F2,'3_Auftragsauswahl'!9:9,Kalkulation!$L$3)</f>
        <v>0</v>
      </c>
      <c r="G12" s="112">
        <f>SUMIFS('3_Auftragsauswahl'!15:15,'3_Auftragsauswahl'!10:10,Kalkulation!G2,'3_Auftragsauswahl'!9:9,Kalkulation!$L$3)</f>
        <v>0</v>
      </c>
      <c r="H12" s="112">
        <f>SUMIFS('3_Auftragsauswahl'!15:15,'3_Auftragsauswahl'!10:10,Kalkulation!H2,'3_Auftragsauswahl'!9:9,Kalkulation!$L$3)</f>
        <v>0</v>
      </c>
      <c r="I12" s="112">
        <f>SUMIFS('3_Auftragsauswahl'!15:15,'3_Auftragsauswahl'!10:10,Kalkulation!I2,'3_Auftragsauswahl'!9:9,Kalkulation!$L$3)</f>
        <v>0</v>
      </c>
      <c r="J12" s="113">
        <f t="shared" ref="J12:J14" si="2">SUM(C12:I12)</f>
        <v>0</v>
      </c>
    </row>
    <row r="13" spans="1:20" x14ac:dyDescent="0.3">
      <c r="A13" s="108"/>
      <c r="B13" s="107" t="s">
        <v>55</v>
      </c>
      <c r="C13" s="112">
        <f>SUMIFS('3_Auftragsauswahl'!15:15,'3_Auftragsauswahl'!10:10,Kalkulation!C2,'3_Auftragsauswahl'!9:9,Kalkulation!$L$4)</f>
        <v>0</v>
      </c>
      <c r="D13" s="112">
        <f>SUMIFS('3_Auftragsauswahl'!15:15,'3_Auftragsauswahl'!10:10,Kalkulation!D2,'3_Auftragsauswahl'!9:9,Kalkulation!$L$4)</f>
        <v>0</v>
      </c>
      <c r="E13" s="112">
        <f>SUMIFS('3_Auftragsauswahl'!15:15,'3_Auftragsauswahl'!10:10,Kalkulation!E2,'3_Auftragsauswahl'!9:9,Kalkulation!$L$4)</f>
        <v>0</v>
      </c>
      <c r="F13" s="112">
        <f>SUMIFS('3_Auftragsauswahl'!15:15,'3_Auftragsauswahl'!10:10,Kalkulation!F2,'3_Auftragsauswahl'!9:9,Kalkulation!$L$4)</f>
        <v>0</v>
      </c>
      <c r="G13" s="112">
        <f>SUMIFS('3_Auftragsauswahl'!15:15,'3_Auftragsauswahl'!10:10,Kalkulation!G2,'3_Auftragsauswahl'!9:9,Kalkulation!$L$4)</f>
        <v>0</v>
      </c>
      <c r="H13" s="112">
        <f>SUMIFS('3_Auftragsauswahl'!15:15,'3_Auftragsauswahl'!10:10,Kalkulation!H2,'3_Auftragsauswahl'!9:9,Kalkulation!$L$4)</f>
        <v>0</v>
      </c>
      <c r="I13" s="112">
        <f>SUMIFS('3_Auftragsauswahl'!15:15,'3_Auftragsauswahl'!10:10,Kalkulation!I2,'3_Auftragsauswahl'!9:9,Kalkulation!$L$4)</f>
        <v>0</v>
      </c>
      <c r="J13" s="113">
        <f t="shared" si="2"/>
        <v>0</v>
      </c>
    </row>
    <row r="14" spans="1:20" x14ac:dyDescent="0.3">
      <c r="A14" s="114"/>
      <c r="B14" s="115" t="s">
        <v>56</v>
      </c>
      <c r="C14" s="116">
        <f>SUMIFS('3_Auftragsauswahl'!15:15,'3_Auftragsauswahl'!10:10,Kalkulation!C2,'3_Auftragsauswahl'!9:9,Kalkulation!$L$5)</f>
        <v>0</v>
      </c>
      <c r="D14" s="116">
        <f>SUMIFS('3_Auftragsauswahl'!15:15,'3_Auftragsauswahl'!10:10,Kalkulation!D2,'3_Auftragsauswahl'!9:9,Kalkulation!$L$5)</f>
        <v>0</v>
      </c>
      <c r="E14" s="116">
        <f>SUMIFS('3_Auftragsauswahl'!15:15,'3_Auftragsauswahl'!10:10,Kalkulation!E2,'3_Auftragsauswahl'!9:9,Kalkulation!$L$5)</f>
        <v>0</v>
      </c>
      <c r="F14" s="116">
        <f>SUMIFS('3_Auftragsauswahl'!15:15,'3_Auftragsauswahl'!10:10,Kalkulation!F2,'3_Auftragsauswahl'!9:9,Kalkulation!$L$5)</f>
        <v>0</v>
      </c>
      <c r="G14" s="116">
        <f>SUMIFS('3_Auftragsauswahl'!15:15,'3_Auftragsauswahl'!10:10,Kalkulation!G2,'3_Auftragsauswahl'!9:9,Kalkulation!$L$5)</f>
        <v>0</v>
      </c>
      <c r="H14" s="116">
        <f>SUMIFS('3_Auftragsauswahl'!15:15,'3_Auftragsauswahl'!10:10,Kalkulation!H2,'3_Auftragsauswahl'!9:9,Kalkulation!$L$5)</f>
        <v>0</v>
      </c>
      <c r="I14" s="116">
        <f>SUMIFS('3_Auftragsauswahl'!15:15,'3_Auftragsauswahl'!10:10,Kalkulation!I2,'3_Auftragsauswahl'!9:9,Kalkulation!$L$5)</f>
        <v>0</v>
      </c>
      <c r="J14" s="117">
        <f t="shared" si="2"/>
        <v>0</v>
      </c>
    </row>
    <row r="15" spans="1:20" x14ac:dyDescent="0.3">
      <c r="A15" s="103"/>
      <c r="B15" s="118"/>
      <c r="C15" s="105"/>
      <c r="D15" s="105"/>
      <c r="E15" s="105"/>
      <c r="F15" s="105"/>
      <c r="G15" s="105"/>
      <c r="H15" s="105"/>
      <c r="I15" s="105"/>
      <c r="J15" s="106"/>
    </row>
    <row r="16" spans="1:20" x14ac:dyDescent="0.3">
      <c r="A16" s="108"/>
      <c r="B16" s="107" t="s">
        <v>40</v>
      </c>
      <c r="C16" s="72" t="str">
        <f t="shared" ref="C16:I16" si="3">C2</f>
        <v>20xx</v>
      </c>
      <c r="D16" s="72" t="str">
        <f t="shared" si="3"/>
        <v>20xx</v>
      </c>
      <c r="E16" s="72" t="str">
        <f t="shared" si="3"/>
        <v>20xx</v>
      </c>
      <c r="F16" s="72" t="str">
        <f t="shared" si="3"/>
        <v>20xx</v>
      </c>
      <c r="G16" s="72" t="str">
        <f t="shared" si="3"/>
        <v>20xx</v>
      </c>
      <c r="H16" s="72" t="str">
        <f t="shared" si="3"/>
        <v>20xx</v>
      </c>
      <c r="I16" s="72" t="str">
        <f t="shared" si="3"/>
        <v>20xx</v>
      </c>
      <c r="J16" s="109" t="s">
        <v>35</v>
      </c>
    </row>
    <row r="17" spans="1:10" x14ac:dyDescent="0.3">
      <c r="A17" s="108"/>
      <c r="B17" s="110" t="s">
        <v>59</v>
      </c>
      <c r="C17" s="111" cm="1">
        <f t="array" ref="C17">SUMPRODUCT(('3_Auftragsauswahl'!10:10=Kalkulation!C16)*('3_Auftragsauswahl'!12:12&lt;&gt;"x"))</f>
        <v>0</v>
      </c>
      <c r="D17" s="111" cm="1">
        <f t="array" ref="D17">SUMPRODUCT(('3_Auftragsauswahl'!10:10=Kalkulation!D16)*('3_Auftragsauswahl'!12:12&lt;&gt;"x"))</f>
        <v>0</v>
      </c>
      <c r="E17" s="111" cm="1">
        <f t="array" ref="E17">SUMPRODUCT(('3_Auftragsauswahl'!10:10=Kalkulation!E16)*('3_Auftragsauswahl'!12:12&lt;&gt;"x"))</f>
        <v>0</v>
      </c>
      <c r="F17" s="111" cm="1">
        <f t="array" ref="F17">SUMPRODUCT(('3_Auftragsauswahl'!10:10=Kalkulation!F16)*('3_Auftragsauswahl'!12:12&lt;&gt;"x"))</f>
        <v>0</v>
      </c>
      <c r="G17" s="111" cm="1">
        <f t="array" ref="G17">SUMPRODUCT(('3_Auftragsauswahl'!10:10=Kalkulation!G16)*('3_Auftragsauswahl'!12:12&lt;&gt;"x"))</f>
        <v>0</v>
      </c>
      <c r="H17" s="111" cm="1">
        <f t="array" ref="H17">SUMPRODUCT(('3_Auftragsauswahl'!10:10=Kalkulation!H16)*('3_Auftragsauswahl'!12:12&lt;&gt;"x"))</f>
        <v>0</v>
      </c>
      <c r="I17" s="111" cm="1">
        <f t="array" ref="I17">SUMPRODUCT(('3_Auftragsauswahl'!10:10=Kalkulation!I16)*('3_Auftragsauswahl'!12:12&lt;&gt;"x"))</f>
        <v>0</v>
      </c>
      <c r="J17" s="109">
        <f>SUM(C17:I17)</f>
        <v>0</v>
      </c>
    </row>
    <row r="18" spans="1:10" x14ac:dyDescent="0.3">
      <c r="A18" s="108"/>
      <c r="J18" s="113"/>
    </row>
    <row r="19" spans="1:10" x14ac:dyDescent="0.3">
      <c r="A19" s="108"/>
      <c r="B19" s="107" t="s">
        <v>80</v>
      </c>
      <c r="C19" s="112" cm="1">
        <f t="array" ref="C19">SUMPRODUCT(('3_Auftragsauswahl'!10:10=Kalkulation!C16)*('3_Auftragsauswahl'!9:9=$L$3)*('3_Auftragsauswahl'!12:12&lt;&gt;"x"))</f>
        <v>0</v>
      </c>
      <c r="D19" s="112" cm="1">
        <f t="array" ref="D19">SUMPRODUCT(('3_Auftragsauswahl'!10:10=Kalkulation!D16)*('3_Auftragsauswahl'!9:9=$L$3)*('3_Auftragsauswahl'!12:12&lt;&gt;"x"))</f>
        <v>0</v>
      </c>
      <c r="E19" s="112" cm="1">
        <f t="array" ref="E19">SUMPRODUCT(('3_Auftragsauswahl'!10:10=Kalkulation!E16)*('3_Auftragsauswahl'!9:9=$L$3)*('3_Auftragsauswahl'!12:12&lt;&gt;"x"))</f>
        <v>0</v>
      </c>
      <c r="F19" s="112" cm="1">
        <f t="array" ref="F19">SUMPRODUCT(('3_Auftragsauswahl'!10:10=Kalkulation!F16)*('3_Auftragsauswahl'!9:9=$L$3)*('3_Auftragsauswahl'!12:12&lt;&gt;"x"))</f>
        <v>0</v>
      </c>
      <c r="G19" s="112" cm="1">
        <f t="array" ref="G19">SUMPRODUCT(('3_Auftragsauswahl'!10:10=Kalkulation!G16)*('3_Auftragsauswahl'!9:9=$L$3)*('3_Auftragsauswahl'!12:12&lt;&gt;"x"))</f>
        <v>0</v>
      </c>
      <c r="H19" s="112" cm="1">
        <f t="array" ref="H19">SUMPRODUCT(('3_Auftragsauswahl'!10:10=Kalkulation!H16)*('3_Auftragsauswahl'!9:9=$L$3)*('3_Auftragsauswahl'!12:12&lt;&gt;"x"))</f>
        <v>0</v>
      </c>
      <c r="I19" s="112" cm="1">
        <f t="array" ref="I19">SUMPRODUCT(('3_Auftragsauswahl'!10:10=Kalkulation!I16)*('3_Auftragsauswahl'!9:9=$L$3)*('3_Auftragsauswahl'!12:12&lt;&gt;"x"))</f>
        <v>0</v>
      </c>
      <c r="J19" s="113">
        <f t="shared" ref="J19:J21" si="4">SUM(C19:I19)</f>
        <v>0</v>
      </c>
    </row>
    <row r="20" spans="1:10" x14ac:dyDescent="0.3">
      <c r="A20" s="108"/>
      <c r="B20" s="107" t="s">
        <v>73</v>
      </c>
      <c r="C20" s="112" cm="1">
        <f t="array" ref="C20">SUMPRODUCT(('3_Auftragsauswahl'!10:10=Kalkulation!C16)*('3_Auftragsauswahl'!9:9=$L$4)*('3_Auftragsauswahl'!12:12&lt;&gt;"x"))</f>
        <v>0</v>
      </c>
      <c r="D20" s="112" cm="1">
        <f t="array" ref="D20">SUMPRODUCT(('3_Auftragsauswahl'!10:10=Kalkulation!D16)*('3_Auftragsauswahl'!9:9=$L$4)*('3_Auftragsauswahl'!12:12&lt;&gt;"x"))</f>
        <v>0</v>
      </c>
      <c r="E20" s="112" cm="1">
        <f t="array" ref="E20">SUMPRODUCT(('3_Auftragsauswahl'!10:10=Kalkulation!E16)*('3_Auftragsauswahl'!9:9=$L$4)*('3_Auftragsauswahl'!12:12&lt;&gt;"x"))</f>
        <v>0</v>
      </c>
      <c r="F20" s="112" cm="1">
        <f t="array" ref="F20">SUMPRODUCT(('3_Auftragsauswahl'!10:10=Kalkulation!F16)*('3_Auftragsauswahl'!9:9=$L$4)*('3_Auftragsauswahl'!12:12&lt;&gt;"x"))</f>
        <v>0</v>
      </c>
      <c r="G20" s="112" cm="1">
        <f t="array" ref="G20">SUMPRODUCT(('3_Auftragsauswahl'!10:10=Kalkulation!G16)*('3_Auftragsauswahl'!9:9=$L$4)*('3_Auftragsauswahl'!12:12&lt;&gt;"x"))</f>
        <v>0</v>
      </c>
      <c r="H20" s="112" cm="1">
        <f t="array" ref="H20">SUMPRODUCT(('3_Auftragsauswahl'!10:10=Kalkulation!H16)*('3_Auftragsauswahl'!9:9=$L$4)*('3_Auftragsauswahl'!12:12&lt;&gt;"x"))</f>
        <v>0</v>
      </c>
      <c r="I20" s="112" cm="1">
        <f t="array" ref="I20">SUMPRODUCT(('3_Auftragsauswahl'!10:10=Kalkulation!I16)*('3_Auftragsauswahl'!9:9=$L$4)*('3_Auftragsauswahl'!12:12&lt;&gt;"x"))</f>
        <v>0</v>
      </c>
      <c r="J20" s="113">
        <f t="shared" si="4"/>
        <v>0</v>
      </c>
    </row>
    <row r="21" spans="1:10" x14ac:dyDescent="0.3">
      <c r="A21" s="114"/>
      <c r="B21" s="115" t="s">
        <v>74</v>
      </c>
      <c r="C21" s="116" cm="1">
        <f t="array" ref="C21">SUMPRODUCT(('3_Auftragsauswahl'!10:10=Kalkulation!C16)*('3_Auftragsauswahl'!9:9=$L$5)*('3_Auftragsauswahl'!12:12&lt;&gt;"x"))</f>
        <v>0</v>
      </c>
      <c r="D21" s="116" cm="1">
        <f t="array" ref="D21">SUMPRODUCT(('3_Auftragsauswahl'!10:10=Kalkulation!D16)*('3_Auftragsauswahl'!9:9=$L$5)*('3_Auftragsauswahl'!12:12&lt;&gt;"x"))</f>
        <v>0</v>
      </c>
      <c r="E21" s="116" cm="1">
        <f t="array" ref="E21">SUMPRODUCT(('3_Auftragsauswahl'!10:10=Kalkulation!E16)*('3_Auftragsauswahl'!9:9=$L$5)*('3_Auftragsauswahl'!12:12&lt;&gt;"x"))</f>
        <v>0</v>
      </c>
      <c r="F21" s="116" cm="1">
        <f t="array" ref="F21">SUMPRODUCT(('3_Auftragsauswahl'!10:10=Kalkulation!F16)*('3_Auftragsauswahl'!9:9=$L$5)*('3_Auftragsauswahl'!12:12&lt;&gt;"x"))</f>
        <v>0</v>
      </c>
      <c r="G21" s="116" cm="1">
        <f t="array" ref="G21">SUMPRODUCT(('3_Auftragsauswahl'!10:10=Kalkulation!G16)*('3_Auftragsauswahl'!9:9=$L$5)*('3_Auftragsauswahl'!12:12&lt;&gt;"x"))</f>
        <v>0</v>
      </c>
      <c r="H21" s="116" cm="1">
        <f t="array" ref="H21">SUMPRODUCT(('3_Auftragsauswahl'!10:10=Kalkulation!H16)*('3_Auftragsauswahl'!9:9=$L$5)*('3_Auftragsauswahl'!12:12&lt;&gt;"x"))</f>
        <v>0</v>
      </c>
      <c r="I21" s="116" cm="1">
        <f t="array" ref="I21">SUMPRODUCT(('3_Auftragsauswahl'!10:10=Kalkulation!I16)*('3_Auftragsauswahl'!9:9=$L$5)*('3_Auftragsauswahl'!12:12&lt;&gt;"x"))</f>
        <v>0</v>
      </c>
      <c r="J21" s="117">
        <f t="shared" si="4"/>
        <v>0</v>
      </c>
    </row>
    <row r="22" spans="1:10" x14ac:dyDescent="0.3">
      <c r="A22" s="103"/>
      <c r="B22" s="118"/>
      <c r="C22" s="105"/>
      <c r="D22" s="105"/>
      <c r="E22" s="105"/>
      <c r="F22" s="105"/>
      <c r="G22" s="105"/>
      <c r="H22" s="105"/>
      <c r="I22" s="105"/>
      <c r="J22" s="106"/>
    </row>
    <row r="23" spans="1:10" x14ac:dyDescent="0.3">
      <c r="A23" s="108"/>
      <c r="B23" s="107" t="s">
        <v>13</v>
      </c>
      <c r="C23" s="72" t="str">
        <f t="shared" ref="C23:I23" si="5">C2</f>
        <v>20xx</v>
      </c>
      <c r="D23" s="72" t="str">
        <f t="shared" si="5"/>
        <v>20xx</v>
      </c>
      <c r="E23" s="72" t="str">
        <f t="shared" si="5"/>
        <v>20xx</v>
      </c>
      <c r="F23" s="72" t="str">
        <f t="shared" si="5"/>
        <v>20xx</v>
      </c>
      <c r="G23" s="72" t="str">
        <f t="shared" si="5"/>
        <v>20xx</v>
      </c>
      <c r="H23" s="72" t="str">
        <f t="shared" si="5"/>
        <v>20xx</v>
      </c>
      <c r="I23" s="72" t="str">
        <f t="shared" si="5"/>
        <v>20xx</v>
      </c>
      <c r="J23" s="113"/>
    </row>
    <row r="24" spans="1:10" x14ac:dyDescent="0.3">
      <c r="A24" s="108"/>
      <c r="B24" s="110" t="s">
        <v>59</v>
      </c>
      <c r="C24" s="111">
        <f>SUMIFS('3_Auftragsauswahl'!15:15,'3_Auftragsauswahl'!10:10,Kalkulation!C16,'3_Auftragsauswahl'!12:12,"&lt;&gt;x")</f>
        <v>0</v>
      </c>
      <c r="D24" s="111">
        <f>SUMIFS('3_Auftragsauswahl'!15:15,'3_Auftragsauswahl'!10:10,Kalkulation!D16,'3_Auftragsauswahl'!12:12,"&lt;&gt;x")</f>
        <v>0</v>
      </c>
      <c r="E24" s="111">
        <f>SUMIFS('3_Auftragsauswahl'!15:15,'3_Auftragsauswahl'!10:10,Kalkulation!E16,'3_Auftragsauswahl'!12:12,"&lt;&gt;x")</f>
        <v>0</v>
      </c>
      <c r="F24" s="111">
        <f>SUMIFS('3_Auftragsauswahl'!15:15,'3_Auftragsauswahl'!10:10,Kalkulation!F16,'3_Auftragsauswahl'!12:12,"&lt;&gt;x")</f>
        <v>0</v>
      </c>
      <c r="G24" s="111">
        <f>SUMIFS('3_Auftragsauswahl'!15:15,'3_Auftragsauswahl'!10:10,Kalkulation!G16,'3_Auftragsauswahl'!12:12,"&lt;&gt;x")</f>
        <v>0</v>
      </c>
      <c r="H24" s="111">
        <f>SUMIFS('3_Auftragsauswahl'!15:15,'3_Auftragsauswahl'!10:10,Kalkulation!H16,'3_Auftragsauswahl'!12:12,"&lt;&gt;x")</f>
        <v>0</v>
      </c>
      <c r="I24" s="111">
        <f>SUMIFS('3_Auftragsauswahl'!15:15,'3_Auftragsauswahl'!10:10,Kalkulation!I16,'3_Auftragsauswahl'!12:12,"&lt;&gt;x")</f>
        <v>0</v>
      </c>
      <c r="J24" s="109">
        <f>SUM(C24:I24)</f>
        <v>0</v>
      </c>
    </row>
    <row r="25" spans="1:10" x14ac:dyDescent="0.3">
      <c r="A25" s="108"/>
      <c r="J25" s="113"/>
    </row>
    <row r="26" spans="1:10" x14ac:dyDescent="0.3">
      <c r="A26" s="108"/>
      <c r="B26" s="107" t="s">
        <v>80</v>
      </c>
      <c r="C26" s="112">
        <f>SUMIFS('3_Auftragsauswahl'!15:15,'3_Auftragsauswahl'!10:10,Kalkulation!C16,'3_Auftragsauswahl'!9:9,Kalkulation!$L$3,'3_Auftragsauswahl'!12:12,"&lt;&gt;x")</f>
        <v>0</v>
      </c>
      <c r="D26" s="112">
        <f>SUMIFS('3_Auftragsauswahl'!15:15,'3_Auftragsauswahl'!10:10,Kalkulation!D16,'3_Auftragsauswahl'!9:9,Kalkulation!$L$3,'3_Auftragsauswahl'!12:12,"&lt;&gt;x")</f>
        <v>0</v>
      </c>
      <c r="E26" s="112">
        <f>SUMIFS('3_Auftragsauswahl'!15:15,'3_Auftragsauswahl'!10:10,Kalkulation!E16,'3_Auftragsauswahl'!9:9,Kalkulation!$L$3,'3_Auftragsauswahl'!12:12,"&lt;&gt;x")</f>
        <v>0</v>
      </c>
      <c r="F26" s="112">
        <f>SUMIFS('3_Auftragsauswahl'!15:15,'3_Auftragsauswahl'!10:10,Kalkulation!F16,'3_Auftragsauswahl'!9:9,Kalkulation!$L$3,'3_Auftragsauswahl'!12:12,"&lt;&gt;x")</f>
        <v>0</v>
      </c>
      <c r="G26" s="112">
        <f>SUMIFS('3_Auftragsauswahl'!15:15,'3_Auftragsauswahl'!10:10,Kalkulation!G16,'3_Auftragsauswahl'!9:9,Kalkulation!$L$3,'3_Auftragsauswahl'!12:12,"&lt;&gt;x")</f>
        <v>0</v>
      </c>
      <c r="H26" s="112">
        <f>SUMIFS('3_Auftragsauswahl'!15:15,'3_Auftragsauswahl'!10:10,Kalkulation!H16,'3_Auftragsauswahl'!9:9,Kalkulation!$L$3,'3_Auftragsauswahl'!12:12,"&lt;&gt;x")</f>
        <v>0</v>
      </c>
      <c r="I26" s="112">
        <f>SUMIFS('3_Auftragsauswahl'!15:15,'3_Auftragsauswahl'!10:10,Kalkulation!I16,'3_Auftragsauswahl'!9:9,Kalkulation!$L$3,'3_Auftragsauswahl'!12:12,"&lt;&gt;x")</f>
        <v>0</v>
      </c>
      <c r="J26" s="113">
        <f t="shared" ref="J26:J28" si="6">SUM(C26:I26)</f>
        <v>0</v>
      </c>
    </row>
    <row r="27" spans="1:10" x14ac:dyDescent="0.3">
      <c r="A27" s="108"/>
      <c r="B27" s="107" t="s">
        <v>73</v>
      </c>
      <c r="C27" s="112">
        <f>SUMIFS('3_Auftragsauswahl'!15:15,'3_Auftragsauswahl'!10:10,Kalkulation!C16,'3_Auftragsauswahl'!9:9,Kalkulation!$L$4,'3_Auftragsauswahl'!12:12,"&lt;&gt;x")</f>
        <v>0</v>
      </c>
      <c r="D27" s="112">
        <f>SUMIFS('3_Auftragsauswahl'!15:15,'3_Auftragsauswahl'!10:10,Kalkulation!D16,'3_Auftragsauswahl'!9:9,Kalkulation!$L$4,'3_Auftragsauswahl'!12:12,"&lt;&gt;x")</f>
        <v>0</v>
      </c>
      <c r="E27" s="112">
        <f>SUMIFS('3_Auftragsauswahl'!15:15,'3_Auftragsauswahl'!10:10,Kalkulation!E16,'3_Auftragsauswahl'!9:9,Kalkulation!$L$4,'3_Auftragsauswahl'!12:12,"&lt;&gt;x")</f>
        <v>0</v>
      </c>
      <c r="F27" s="112">
        <f>SUMIFS('3_Auftragsauswahl'!15:15,'3_Auftragsauswahl'!10:10,Kalkulation!F16,'3_Auftragsauswahl'!9:9,Kalkulation!$L$4,'3_Auftragsauswahl'!12:12,"&lt;&gt;x")</f>
        <v>0</v>
      </c>
      <c r="G27" s="112">
        <f>SUMIFS('3_Auftragsauswahl'!15:15,'3_Auftragsauswahl'!10:10,Kalkulation!G16,'3_Auftragsauswahl'!9:9,Kalkulation!$L$4,'3_Auftragsauswahl'!12:12,"&lt;&gt;x")</f>
        <v>0</v>
      </c>
      <c r="H27" s="112">
        <f>SUMIFS('3_Auftragsauswahl'!15:15,'3_Auftragsauswahl'!10:10,Kalkulation!H16,'3_Auftragsauswahl'!9:9,Kalkulation!$L$4,'3_Auftragsauswahl'!12:12,"&lt;&gt;x")</f>
        <v>0</v>
      </c>
      <c r="I27" s="112">
        <f>SUMIFS('3_Auftragsauswahl'!15:15,'3_Auftragsauswahl'!10:10,Kalkulation!I16,'3_Auftragsauswahl'!9:9,Kalkulation!$L$4,'3_Auftragsauswahl'!12:12,"&lt;&gt;x")</f>
        <v>0</v>
      </c>
      <c r="J27" s="113">
        <f t="shared" si="6"/>
        <v>0</v>
      </c>
    </row>
    <row r="28" spans="1:10" x14ac:dyDescent="0.3">
      <c r="A28" s="114"/>
      <c r="B28" s="115" t="s">
        <v>74</v>
      </c>
      <c r="C28" s="116">
        <f>SUMIFS('3_Auftragsauswahl'!15:15,'3_Auftragsauswahl'!10:10,Kalkulation!C16,'3_Auftragsauswahl'!9:9,Kalkulation!$L$5,'3_Auftragsauswahl'!12:12,"&lt;&gt;x")</f>
        <v>0</v>
      </c>
      <c r="D28" s="116">
        <f>SUMIFS('3_Auftragsauswahl'!15:15,'3_Auftragsauswahl'!10:10,Kalkulation!D16,'3_Auftragsauswahl'!9:9,Kalkulation!$L$5,'3_Auftragsauswahl'!12:12,"&lt;&gt;x")</f>
        <v>0</v>
      </c>
      <c r="E28" s="116">
        <f>SUMIFS('3_Auftragsauswahl'!15:15,'3_Auftragsauswahl'!10:10,Kalkulation!E16,'3_Auftragsauswahl'!9:9,Kalkulation!$L$5,'3_Auftragsauswahl'!12:12,"&lt;&gt;x")</f>
        <v>0</v>
      </c>
      <c r="F28" s="116">
        <f>SUMIFS('3_Auftragsauswahl'!15:15,'3_Auftragsauswahl'!10:10,Kalkulation!F16,'3_Auftragsauswahl'!9:9,Kalkulation!$L$5,'3_Auftragsauswahl'!12:12,"&lt;&gt;x")</f>
        <v>0</v>
      </c>
      <c r="G28" s="116">
        <f>SUMIFS('3_Auftragsauswahl'!15:15,'3_Auftragsauswahl'!10:10,Kalkulation!G16,'3_Auftragsauswahl'!9:9,Kalkulation!$L$5,'3_Auftragsauswahl'!12:12,"&lt;&gt;x")</f>
        <v>0</v>
      </c>
      <c r="H28" s="116">
        <f>SUMIFS('3_Auftragsauswahl'!15:15,'3_Auftragsauswahl'!10:10,Kalkulation!H16,'3_Auftragsauswahl'!9:9,Kalkulation!$L$5,'3_Auftragsauswahl'!12:12,"&lt;&gt;x")</f>
        <v>0</v>
      </c>
      <c r="I28" s="116">
        <f>SUMIFS('3_Auftragsauswahl'!15:15,'3_Auftragsauswahl'!10:10,Kalkulation!I16,'3_Auftragsauswahl'!9:9,Kalkulation!$L$5,'3_Auftragsauswahl'!12:12,"&lt;&gt;x")</f>
        <v>0</v>
      </c>
      <c r="J28" s="117">
        <f t="shared" si="6"/>
        <v>0</v>
      </c>
    </row>
    <row r="29" spans="1:10" x14ac:dyDescent="0.3">
      <c r="A29" s="103"/>
      <c r="B29" s="118"/>
      <c r="C29" s="105"/>
      <c r="D29" s="105"/>
      <c r="E29" s="105"/>
      <c r="F29" s="105"/>
      <c r="G29" s="105"/>
      <c r="H29" s="105"/>
      <c r="I29" s="105"/>
      <c r="J29" s="106"/>
    </row>
    <row r="30" spans="1:10" x14ac:dyDescent="0.3">
      <c r="A30" s="108"/>
      <c r="B30" s="107" t="s">
        <v>40</v>
      </c>
      <c r="C30" s="73" t="str">
        <f t="shared" ref="C30:I30" si="7">C2</f>
        <v>20xx</v>
      </c>
      <c r="D30" s="73" t="str">
        <f t="shared" si="7"/>
        <v>20xx</v>
      </c>
      <c r="E30" s="73" t="str">
        <f t="shared" si="7"/>
        <v>20xx</v>
      </c>
      <c r="F30" s="73" t="str">
        <f t="shared" si="7"/>
        <v>20xx</v>
      </c>
      <c r="G30" s="73" t="str">
        <f t="shared" si="7"/>
        <v>20xx</v>
      </c>
      <c r="H30" s="73" t="str">
        <f t="shared" si="7"/>
        <v>20xx</v>
      </c>
      <c r="I30" s="73" t="str">
        <f t="shared" si="7"/>
        <v>20xx</v>
      </c>
      <c r="J30" s="113"/>
    </row>
    <row r="31" spans="1:10" x14ac:dyDescent="0.3">
      <c r="A31" s="108"/>
      <c r="B31" s="110" t="s">
        <v>62</v>
      </c>
      <c r="C31" s="111" cm="1">
        <f t="array" ref="C31">SUMPRODUCT(('3_Auftragsauswahl'!10:10=Kalkulation!C16)*('3_Auftragsauswahl'!13:13="x"))</f>
        <v>0</v>
      </c>
      <c r="D31" s="111" cm="1">
        <f t="array" ref="D31">SUMPRODUCT(('3_Auftragsauswahl'!10:10=Kalkulation!D16)*('3_Auftragsauswahl'!13:13="x"))</f>
        <v>0</v>
      </c>
      <c r="E31" s="111" cm="1">
        <f t="array" ref="E31">SUMPRODUCT(('3_Auftragsauswahl'!10:10=Kalkulation!E16)*('3_Auftragsauswahl'!13:13="x"))</f>
        <v>0</v>
      </c>
      <c r="F31" s="111" cm="1">
        <f t="array" ref="F31">SUMPRODUCT(('3_Auftragsauswahl'!10:10=Kalkulation!F16)*('3_Auftragsauswahl'!13:13="x"))</f>
        <v>0</v>
      </c>
      <c r="G31" s="111" cm="1">
        <f t="array" ref="G31">SUMPRODUCT(('3_Auftragsauswahl'!10:10=Kalkulation!G16)*('3_Auftragsauswahl'!13:13="x"))</f>
        <v>0</v>
      </c>
      <c r="H31" s="111" cm="1">
        <f t="array" ref="H31">SUMPRODUCT(('3_Auftragsauswahl'!10:10=Kalkulation!H16)*('3_Auftragsauswahl'!13:13="x"))</f>
        <v>0</v>
      </c>
      <c r="I31" s="111" cm="1">
        <f t="array" ref="I31">SUMPRODUCT(('3_Auftragsauswahl'!10:10=Kalkulation!I16)*('3_Auftragsauswahl'!13:13="x"))</f>
        <v>0</v>
      </c>
      <c r="J31" s="109">
        <f>SUM(C31:I31)</f>
        <v>0</v>
      </c>
    </row>
    <row r="32" spans="1:10" x14ac:dyDescent="0.3">
      <c r="A32" s="108"/>
      <c r="J32" s="113"/>
    </row>
    <row r="33" spans="1:10" x14ac:dyDescent="0.3">
      <c r="A33" s="108"/>
      <c r="B33" s="107" t="s">
        <v>81</v>
      </c>
      <c r="C33" s="112" cm="1">
        <f t="array" ref="C33">SUMPRODUCT(('3_Auftragsauswahl'!10:10=Kalkulation!C16)*('3_Auftragsauswahl'!9:9=$L$3)*('3_Auftragsauswahl'!13:13="x"))</f>
        <v>0</v>
      </c>
      <c r="D33" s="112" cm="1">
        <f t="array" ref="D33">SUMPRODUCT(('3_Auftragsauswahl'!10:10=Kalkulation!D16)*('3_Auftragsauswahl'!9:9=$L$3)*('3_Auftragsauswahl'!13:13="x"))</f>
        <v>0</v>
      </c>
      <c r="E33" s="112" cm="1">
        <f t="array" ref="E33">SUMPRODUCT(('3_Auftragsauswahl'!10:10=Kalkulation!E16)*('3_Auftragsauswahl'!9:9=$L$3)*('3_Auftragsauswahl'!13:13="x"))</f>
        <v>0</v>
      </c>
      <c r="F33" s="112" cm="1">
        <f t="array" ref="F33">SUMPRODUCT(('3_Auftragsauswahl'!10:10=Kalkulation!F16)*('3_Auftragsauswahl'!9:9=$L$3)*('3_Auftragsauswahl'!13:13="x"))</f>
        <v>0</v>
      </c>
      <c r="G33" s="112" cm="1">
        <f t="array" ref="G33">SUMPRODUCT(('3_Auftragsauswahl'!10:10=Kalkulation!G16)*('3_Auftragsauswahl'!9:9=$L$3)*('3_Auftragsauswahl'!13:13="x"))</f>
        <v>0</v>
      </c>
      <c r="H33" s="112" cm="1">
        <f t="array" ref="H33">SUMPRODUCT(('3_Auftragsauswahl'!10:10=Kalkulation!H16)*('3_Auftragsauswahl'!9:9=$L$3)*('3_Auftragsauswahl'!13:13="x"))</f>
        <v>0</v>
      </c>
      <c r="I33" s="112" cm="1">
        <f t="array" ref="I33">SUMPRODUCT(('3_Auftragsauswahl'!10:10=Kalkulation!I16)*('3_Auftragsauswahl'!9:9=$L$3)*('3_Auftragsauswahl'!13:13="x"))</f>
        <v>0</v>
      </c>
      <c r="J33" s="113">
        <f t="shared" ref="J33:J35" si="8">SUM(C33:I33)</f>
        <v>0</v>
      </c>
    </row>
    <row r="34" spans="1:10" x14ac:dyDescent="0.3">
      <c r="A34" s="108"/>
      <c r="B34" s="107" t="s">
        <v>75</v>
      </c>
      <c r="C34" s="112" cm="1">
        <f t="array" ref="C34">SUMPRODUCT(('3_Auftragsauswahl'!10:10=Kalkulation!C16)*('3_Auftragsauswahl'!9:9=$L$4)*('3_Auftragsauswahl'!13:13="x"))</f>
        <v>0</v>
      </c>
      <c r="D34" s="112" cm="1">
        <f t="array" ref="D34">SUMPRODUCT(('3_Auftragsauswahl'!10:10=Kalkulation!D16)*('3_Auftragsauswahl'!9:9=$L$4)*('3_Auftragsauswahl'!13:13="x"))</f>
        <v>0</v>
      </c>
      <c r="E34" s="112" cm="1">
        <f t="array" ref="E34">SUMPRODUCT(('3_Auftragsauswahl'!10:10=Kalkulation!E16)*('3_Auftragsauswahl'!9:9=$L$4)*('3_Auftragsauswahl'!13:13="x"))</f>
        <v>0</v>
      </c>
      <c r="F34" s="112" cm="1">
        <f t="array" ref="F34">SUMPRODUCT(('3_Auftragsauswahl'!10:10=Kalkulation!F16)*('3_Auftragsauswahl'!9:9=$L$4)*('3_Auftragsauswahl'!13:13="x"))</f>
        <v>0</v>
      </c>
      <c r="G34" s="112" cm="1">
        <f t="array" ref="G34">SUMPRODUCT(('3_Auftragsauswahl'!10:10=Kalkulation!G16)*('3_Auftragsauswahl'!9:9=$L$4)*('3_Auftragsauswahl'!13:13="x"))</f>
        <v>0</v>
      </c>
      <c r="H34" s="112" cm="1">
        <f t="array" ref="H34">SUMPRODUCT(('3_Auftragsauswahl'!10:10=Kalkulation!H16)*('3_Auftragsauswahl'!9:9=$L$4)*('3_Auftragsauswahl'!13:13="x"))</f>
        <v>0</v>
      </c>
      <c r="I34" s="112" cm="1">
        <f t="array" ref="I34">SUMPRODUCT(('3_Auftragsauswahl'!10:10=Kalkulation!I16)*('3_Auftragsauswahl'!9:9=$L$4)*('3_Auftragsauswahl'!13:13="x"))</f>
        <v>0</v>
      </c>
      <c r="J34" s="113">
        <f t="shared" si="8"/>
        <v>0</v>
      </c>
    </row>
    <row r="35" spans="1:10" x14ac:dyDescent="0.3">
      <c r="A35" s="114"/>
      <c r="B35" s="115" t="s">
        <v>76</v>
      </c>
      <c r="C35" s="116" cm="1">
        <f t="array" ref="C35">SUMPRODUCT(('3_Auftragsauswahl'!10:10=Kalkulation!C16)*('3_Auftragsauswahl'!9:9=$L$5)*('3_Auftragsauswahl'!13:13="x"))</f>
        <v>0</v>
      </c>
      <c r="D35" s="116" cm="1">
        <f t="array" ref="D35">SUMPRODUCT(('3_Auftragsauswahl'!10:10=Kalkulation!D16)*('3_Auftragsauswahl'!9:9=$L$5)*('3_Auftragsauswahl'!13:13="x"))</f>
        <v>0</v>
      </c>
      <c r="E35" s="116" cm="1">
        <f t="array" ref="E35">SUMPRODUCT(('3_Auftragsauswahl'!10:10=Kalkulation!E16)*('3_Auftragsauswahl'!9:9=$L$5)*('3_Auftragsauswahl'!13:13="x"))</f>
        <v>0</v>
      </c>
      <c r="F35" s="116" cm="1">
        <f t="array" ref="F35">SUMPRODUCT(('3_Auftragsauswahl'!10:10=Kalkulation!F16)*('3_Auftragsauswahl'!9:9=$L$5)*('3_Auftragsauswahl'!13:13="x"))</f>
        <v>0</v>
      </c>
      <c r="G35" s="116" cm="1">
        <f t="array" ref="G35">SUMPRODUCT(('3_Auftragsauswahl'!10:10=Kalkulation!G16)*('3_Auftragsauswahl'!9:9=$L$5)*('3_Auftragsauswahl'!13:13="x"))</f>
        <v>0</v>
      </c>
      <c r="H35" s="116" cm="1">
        <f t="array" ref="H35">SUMPRODUCT(('3_Auftragsauswahl'!10:10=Kalkulation!H16)*('3_Auftragsauswahl'!9:9=$L$5)*('3_Auftragsauswahl'!13:13="x"))</f>
        <v>0</v>
      </c>
      <c r="I35" s="116" cm="1">
        <f t="array" ref="I35">SUMPRODUCT(('3_Auftragsauswahl'!10:10=Kalkulation!I16)*('3_Auftragsauswahl'!9:9=$L$5)*('3_Auftragsauswahl'!13:13="x"))</f>
        <v>0</v>
      </c>
      <c r="J35" s="117">
        <f t="shared" si="8"/>
        <v>0</v>
      </c>
    </row>
    <row r="36" spans="1:10" x14ac:dyDescent="0.3">
      <c r="A36" s="103"/>
      <c r="B36" s="118"/>
      <c r="C36" s="105"/>
      <c r="D36" s="105"/>
      <c r="E36" s="105"/>
      <c r="F36" s="105"/>
      <c r="G36" s="105"/>
      <c r="H36" s="105"/>
      <c r="I36" s="105"/>
      <c r="J36" s="106"/>
    </row>
    <row r="37" spans="1:10" x14ac:dyDescent="0.3">
      <c r="A37" s="108"/>
      <c r="B37" s="107" t="s">
        <v>13</v>
      </c>
      <c r="C37" s="73" t="str">
        <f t="shared" ref="C37:I37" si="9">C2</f>
        <v>20xx</v>
      </c>
      <c r="D37" s="73" t="str">
        <f t="shared" si="9"/>
        <v>20xx</v>
      </c>
      <c r="E37" s="73" t="str">
        <f t="shared" si="9"/>
        <v>20xx</v>
      </c>
      <c r="F37" s="73" t="str">
        <f t="shared" si="9"/>
        <v>20xx</v>
      </c>
      <c r="G37" s="73" t="str">
        <f t="shared" si="9"/>
        <v>20xx</v>
      </c>
      <c r="H37" s="73" t="str">
        <f t="shared" si="9"/>
        <v>20xx</v>
      </c>
      <c r="I37" s="73" t="str">
        <f t="shared" si="9"/>
        <v>20xx</v>
      </c>
      <c r="J37" s="113"/>
    </row>
    <row r="38" spans="1:10" x14ac:dyDescent="0.3">
      <c r="A38" s="108"/>
      <c r="B38" s="110" t="s">
        <v>62</v>
      </c>
      <c r="C38" s="111">
        <f>SUMIFS('3_Auftragsauswahl'!15:15,'3_Auftragsauswahl'!10:10,Kalkulation!C16,'3_Auftragsauswahl'!13:13,"=x")</f>
        <v>0</v>
      </c>
      <c r="D38" s="111">
        <f>SUMIFS('3_Auftragsauswahl'!15:15,'3_Auftragsauswahl'!10:10,Kalkulation!D16,'3_Auftragsauswahl'!13:13,"=x")</f>
        <v>0</v>
      </c>
      <c r="E38" s="111">
        <f>SUMIFS('3_Auftragsauswahl'!15:15,'3_Auftragsauswahl'!10:10,Kalkulation!E16,'3_Auftragsauswahl'!13:13,"=x")</f>
        <v>0</v>
      </c>
      <c r="F38" s="111">
        <f>SUMIFS('3_Auftragsauswahl'!15:15,'3_Auftragsauswahl'!10:10,Kalkulation!F16,'3_Auftragsauswahl'!13:13,"=x")</f>
        <v>0</v>
      </c>
      <c r="G38" s="111">
        <f>SUMIFS('3_Auftragsauswahl'!15:15,'3_Auftragsauswahl'!10:10,Kalkulation!G16,'3_Auftragsauswahl'!13:13,"=x")</f>
        <v>0</v>
      </c>
      <c r="H38" s="111">
        <f>SUMIFS('3_Auftragsauswahl'!15:15,'3_Auftragsauswahl'!10:10,Kalkulation!H16,'3_Auftragsauswahl'!13:13,"=x")</f>
        <v>0</v>
      </c>
      <c r="I38" s="111">
        <f>SUMIFS('3_Auftragsauswahl'!15:15,'3_Auftragsauswahl'!10:10,Kalkulation!I16,'3_Auftragsauswahl'!13:13,"=x")</f>
        <v>0</v>
      </c>
      <c r="J38" s="109">
        <f>SUM(C38:I38)</f>
        <v>0</v>
      </c>
    </row>
    <row r="39" spans="1:10" x14ac:dyDescent="0.3">
      <c r="A39" s="108"/>
      <c r="J39" s="113"/>
    </row>
    <row r="40" spans="1:10" x14ac:dyDescent="0.3">
      <c r="A40" s="108"/>
      <c r="B40" s="107" t="s">
        <v>81</v>
      </c>
      <c r="C40" s="112">
        <f>SUMIFS('3_Auftragsauswahl'!15:15,'3_Auftragsauswahl'!10:10,Kalkulation!C16,'3_Auftragsauswahl'!9:9,Kalkulation!$L$3,'3_Auftragsauswahl'!13:13,"=x")</f>
        <v>0</v>
      </c>
      <c r="D40" s="112">
        <f>SUMIFS('3_Auftragsauswahl'!15:15,'3_Auftragsauswahl'!10:10,Kalkulation!D16,'3_Auftragsauswahl'!9:9,Kalkulation!$L$3,'3_Auftragsauswahl'!13:13,"=x")</f>
        <v>0</v>
      </c>
      <c r="E40" s="112">
        <f>SUMIFS('3_Auftragsauswahl'!15:15,'3_Auftragsauswahl'!10:10,Kalkulation!E16,'3_Auftragsauswahl'!9:9,Kalkulation!$L$3,'3_Auftragsauswahl'!13:13,"=x")</f>
        <v>0</v>
      </c>
      <c r="F40" s="112">
        <f>SUMIFS('3_Auftragsauswahl'!15:15,'3_Auftragsauswahl'!10:10,Kalkulation!F16,'3_Auftragsauswahl'!9:9,Kalkulation!$L$3,'3_Auftragsauswahl'!13:13,"=x")</f>
        <v>0</v>
      </c>
      <c r="G40" s="112">
        <f>SUMIFS('3_Auftragsauswahl'!15:15,'3_Auftragsauswahl'!10:10,Kalkulation!G16,'3_Auftragsauswahl'!9:9,Kalkulation!$L$3,'3_Auftragsauswahl'!13:13,"=x")</f>
        <v>0</v>
      </c>
      <c r="H40" s="112">
        <f>SUMIFS('3_Auftragsauswahl'!15:15,'3_Auftragsauswahl'!10:10,Kalkulation!H16,'3_Auftragsauswahl'!9:9,Kalkulation!$L$3,'3_Auftragsauswahl'!13:13,"=x")</f>
        <v>0</v>
      </c>
      <c r="I40" s="112">
        <f>SUMIFS('3_Auftragsauswahl'!15:15,'3_Auftragsauswahl'!10:10,Kalkulation!I16,'3_Auftragsauswahl'!9:9,Kalkulation!$L$3,'3_Auftragsauswahl'!13:13,"=x")</f>
        <v>0</v>
      </c>
      <c r="J40" s="113">
        <f t="shared" ref="J40:J42" si="10">SUM(C40:I40)</f>
        <v>0</v>
      </c>
    </row>
    <row r="41" spans="1:10" x14ac:dyDescent="0.3">
      <c r="A41" s="108"/>
      <c r="B41" s="107" t="s">
        <v>75</v>
      </c>
      <c r="C41" s="112">
        <f>SUMIFS('3_Auftragsauswahl'!15:15,'3_Auftragsauswahl'!10:10,Kalkulation!C16,'3_Auftragsauswahl'!9:9,Kalkulation!$L$4,'3_Auftragsauswahl'!13:13,"=x")</f>
        <v>0</v>
      </c>
      <c r="D41" s="112">
        <f>SUMIFS('3_Auftragsauswahl'!15:15,'3_Auftragsauswahl'!10:10,Kalkulation!D16,'3_Auftragsauswahl'!9:9,Kalkulation!$L$4,'3_Auftragsauswahl'!13:13,"=x")</f>
        <v>0</v>
      </c>
      <c r="E41" s="112">
        <f>SUMIFS('3_Auftragsauswahl'!15:15,'3_Auftragsauswahl'!10:10,Kalkulation!E16,'3_Auftragsauswahl'!9:9,Kalkulation!$L$4,'3_Auftragsauswahl'!13:13,"=x")</f>
        <v>0</v>
      </c>
      <c r="F41" s="112">
        <f>SUMIFS('3_Auftragsauswahl'!15:15,'3_Auftragsauswahl'!10:10,Kalkulation!F16,'3_Auftragsauswahl'!9:9,Kalkulation!$L$4,'3_Auftragsauswahl'!13:13,"=x")</f>
        <v>0</v>
      </c>
      <c r="G41" s="112">
        <f>SUMIFS('3_Auftragsauswahl'!15:15,'3_Auftragsauswahl'!10:10,Kalkulation!G16,'3_Auftragsauswahl'!9:9,Kalkulation!$L$4,'3_Auftragsauswahl'!13:13,"=x")</f>
        <v>0</v>
      </c>
      <c r="H41" s="112">
        <f>SUMIFS('3_Auftragsauswahl'!15:15,'3_Auftragsauswahl'!10:10,Kalkulation!H16,'3_Auftragsauswahl'!9:9,Kalkulation!$L$4,'3_Auftragsauswahl'!13:13,"=x")</f>
        <v>0</v>
      </c>
      <c r="I41" s="112">
        <f>SUMIFS('3_Auftragsauswahl'!15:15,'3_Auftragsauswahl'!10:10,Kalkulation!I16,'3_Auftragsauswahl'!9:9,Kalkulation!$L$4,'3_Auftragsauswahl'!13:13,"=x")</f>
        <v>0</v>
      </c>
      <c r="J41" s="113">
        <f t="shared" si="10"/>
        <v>0</v>
      </c>
    </row>
    <row r="42" spans="1:10" x14ac:dyDescent="0.3">
      <c r="A42" s="114"/>
      <c r="B42" s="115" t="s">
        <v>76</v>
      </c>
      <c r="C42" s="116">
        <f>SUMIFS('3_Auftragsauswahl'!15:15,'3_Auftragsauswahl'!10:10,Kalkulation!C16,'3_Auftragsauswahl'!9:9,Kalkulation!$L$5,'3_Auftragsauswahl'!13:13,"=x")</f>
        <v>0</v>
      </c>
      <c r="D42" s="116">
        <f>SUMIFS('3_Auftragsauswahl'!15:15,'3_Auftragsauswahl'!10:10,Kalkulation!D16,'3_Auftragsauswahl'!9:9,Kalkulation!$L$5,'3_Auftragsauswahl'!13:13,"=x")</f>
        <v>0</v>
      </c>
      <c r="E42" s="116">
        <f>SUMIFS('3_Auftragsauswahl'!15:15,'3_Auftragsauswahl'!10:10,Kalkulation!E16,'3_Auftragsauswahl'!9:9,Kalkulation!$L$5,'3_Auftragsauswahl'!13:13,"=x")</f>
        <v>0</v>
      </c>
      <c r="F42" s="116">
        <f>SUMIFS('3_Auftragsauswahl'!15:15,'3_Auftragsauswahl'!10:10,Kalkulation!F16,'3_Auftragsauswahl'!9:9,Kalkulation!$L$5,'3_Auftragsauswahl'!13:13,"=x")</f>
        <v>0</v>
      </c>
      <c r="G42" s="116">
        <f>SUMIFS('3_Auftragsauswahl'!15:15,'3_Auftragsauswahl'!10:10,Kalkulation!G16,'3_Auftragsauswahl'!9:9,Kalkulation!$L$5,'3_Auftragsauswahl'!13:13,"=x")</f>
        <v>0</v>
      </c>
      <c r="H42" s="116">
        <f>SUMIFS('3_Auftragsauswahl'!15:15,'3_Auftragsauswahl'!10:10,Kalkulation!H16,'3_Auftragsauswahl'!9:9,Kalkulation!$L$5,'3_Auftragsauswahl'!13:13,"=x")</f>
        <v>0</v>
      </c>
      <c r="I42" s="116">
        <f>SUMIFS('3_Auftragsauswahl'!15:15,'3_Auftragsauswahl'!10:10,Kalkulation!I16,'3_Auftragsauswahl'!9:9,Kalkulation!$L$5,'3_Auftragsauswahl'!13:13,"=x")</f>
        <v>0</v>
      </c>
      <c r="J42" s="117">
        <f t="shared" si="10"/>
        <v>0</v>
      </c>
    </row>
    <row r="43" spans="1:10" x14ac:dyDescent="0.3">
      <c r="A43" s="103"/>
      <c r="B43" s="118"/>
      <c r="C43" s="105"/>
      <c r="D43" s="105"/>
      <c r="E43" s="105"/>
      <c r="F43" s="105"/>
      <c r="G43" s="105"/>
      <c r="H43" s="105"/>
      <c r="I43" s="105"/>
      <c r="J43" s="106"/>
    </row>
    <row r="44" spans="1:10" x14ac:dyDescent="0.3">
      <c r="A44" s="108"/>
      <c r="B44" s="107" t="s">
        <v>85</v>
      </c>
      <c r="C44" s="73" t="str">
        <f t="shared" ref="C44:I44" si="11">C2</f>
        <v>20xx</v>
      </c>
      <c r="D44" s="73" t="str">
        <f t="shared" si="11"/>
        <v>20xx</v>
      </c>
      <c r="E44" s="73" t="str">
        <f t="shared" si="11"/>
        <v>20xx</v>
      </c>
      <c r="F44" s="73" t="str">
        <f t="shared" si="11"/>
        <v>20xx</v>
      </c>
      <c r="G44" s="73" t="str">
        <f t="shared" si="11"/>
        <v>20xx</v>
      </c>
      <c r="H44" s="73" t="str">
        <f t="shared" si="11"/>
        <v>20xx</v>
      </c>
      <c r="I44" s="73" t="str">
        <f t="shared" si="11"/>
        <v>20xx</v>
      </c>
      <c r="J44" s="113"/>
    </row>
    <row r="45" spans="1:10" x14ac:dyDescent="0.3">
      <c r="A45" s="108"/>
      <c r="B45" s="110" t="s">
        <v>37</v>
      </c>
      <c r="C45" s="111">
        <f>SUMIFS('3_Auftragsauswahl'!14:14,'3_Auftragsauswahl'!10:10,Kalkulation!C23,'3_Auftragsauswahl'!13:13,"=x")</f>
        <v>0</v>
      </c>
      <c r="D45" s="111">
        <f>SUMIFS('3_Auftragsauswahl'!14:14,'3_Auftragsauswahl'!10:10,Kalkulation!D23,'3_Auftragsauswahl'!13:13,"=x")</f>
        <v>0</v>
      </c>
      <c r="E45" s="111">
        <f>SUMIFS('3_Auftragsauswahl'!14:14,'3_Auftragsauswahl'!10:10,Kalkulation!E23,'3_Auftragsauswahl'!13:13,"=x")</f>
        <v>0</v>
      </c>
      <c r="F45" s="111">
        <f>SUMIFS('3_Auftragsauswahl'!14:14,'3_Auftragsauswahl'!10:10,Kalkulation!F23,'3_Auftragsauswahl'!13:13,"=x")</f>
        <v>0</v>
      </c>
      <c r="G45" s="111">
        <f>SUMIFS('3_Auftragsauswahl'!14:14,'3_Auftragsauswahl'!10:10,Kalkulation!G23,'3_Auftragsauswahl'!13:13,"=x")</f>
        <v>0</v>
      </c>
      <c r="H45" s="111">
        <f>SUMIFS('3_Auftragsauswahl'!14:14,'3_Auftragsauswahl'!10:10,Kalkulation!H23,'3_Auftragsauswahl'!13:13,"=x")</f>
        <v>0</v>
      </c>
      <c r="I45" s="111">
        <f>SUMIFS('3_Auftragsauswahl'!14:14,'3_Auftragsauswahl'!10:10,Kalkulation!I23,'3_Auftragsauswahl'!13:13,"=x")</f>
        <v>0</v>
      </c>
      <c r="J45" s="109">
        <f>SUM(C45:I45)</f>
        <v>0</v>
      </c>
    </row>
    <row r="46" spans="1:10" x14ac:dyDescent="0.3">
      <c r="A46" s="108"/>
      <c r="J46" s="113"/>
    </row>
    <row r="47" spans="1:10" x14ac:dyDescent="0.3">
      <c r="A47" s="108"/>
      <c r="B47" s="107" t="s">
        <v>82</v>
      </c>
      <c r="C47" s="112">
        <f>SUMIFS('3_Auftragsauswahl'!14:14,'3_Auftragsauswahl'!10:10,Kalkulation!C23,'3_Auftragsauswahl'!9:9,Kalkulation!$L$3,'3_Auftragsauswahl'!13:13,"=x")</f>
        <v>0</v>
      </c>
      <c r="D47" s="112">
        <f>SUMIFS('3_Auftragsauswahl'!14:14,'3_Auftragsauswahl'!10:10,Kalkulation!D23,'3_Auftragsauswahl'!9:9,Kalkulation!$L$3,'3_Auftragsauswahl'!13:13,"=x")</f>
        <v>0</v>
      </c>
      <c r="E47" s="112">
        <f>SUMIFS('3_Auftragsauswahl'!14:14,'3_Auftragsauswahl'!10:10,Kalkulation!E23,'3_Auftragsauswahl'!9:9,Kalkulation!$L$3,'3_Auftragsauswahl'!13:13,"=x")</f>
        <v>0</v>
      </c>
      <c r="F47" s="112">
        <f>SUMIFS('3_Auftragsauswahl'!14:14,'3_Auftragsauswahl'!10:10,Kalkulation!F23,'3_Auftragsauswahl'!9:9,Kalkulation!$L$3,'3_Auftragsauswahl'!13:13,"=x")</f>
        <v>0</v>
      </c>
      <c r="G47" s="112">
        <f>SUMIFS('3_Auftragsauswahl'!14:14,'3_Auftragsauswahl'!10:10,Kalkulation!G23,'3_Auftragsauswahl'!9:9,Kalkulation!$L$3,'3_Auftragsauswahl'!13:13,"=x")</f>
        <v>0</v>
      </c>
      <c r="H47" s="112">
        <f>SUMIFS('3_Auftragsauswahl'!14:14,'3_Auftragsauswahl'!10:10,Kalkulation!H23,'3_Auftragsauswahl'!9:9,Kalkulation!$L$3,'3_Auftragsauswahl'!13:13,"=x")</f>
        <v>0</v>
      </c>
      <c r="I47" s="112">
        <f>SUMIFS('3_Auftragsauswahl'!14:14,'3_Auftragsauswahl'!10:10,Kalkulation!I23,'3_Auftragsauswahl'!9:9,Kalkulation!$L$3,'3_Auftragsauswahl'!13:13,"=x")</f>
        <v>0</v>
      </c>
      <c r="J47" s="113">
        <f t="shared" ref="J47:J49" si="12">SUM(C47:I47)</f>
        <v>0</v>
      </c>
    </row>
    <row r="48" spans="1:10" x14ac:dyDescent="0.3">
      <c r="A48" s="108"/>
      <c r="B48" s="107" t="s">
        <v>77</v>
      </c>
      <c r="C48" s="112">
        <f>SUMIFS('3_Auftragsauswahl'!14:14,'3_Auftragsauswahl'!10:10,Kalkulation!C23,'3_Auftragsauswahl'!9:9,Kalkulation!$L$4,'3_Auftragsauswahl'!13:13,"=x")</f>
        <v>0</v>
      </c>
      <c r="D48" s="112">
        <f>SUMIFS('3_Auftragsauswahl'!14:14,'3_Auftragsauswahl'!10:10,Kalkulation!D23,'3_Auftragsauswahl'!9:9,Kalkulation!$L$4,'3_Auftragsauswahl'!13:13,"=x")</f>
        <v>0</v>
      </c>
      <c r="E48" s="112">
        <f>SUMIFS('3_Auftragsauswahl'!14:14,'3_Auftragsauswahl'!10:10,Kalkulation!E23,'3_Auftragsauswahl'!9:9,Kalkulation!$L$4,'3_Auftragsauswahl'!13:13,"=x")</f>
        <v>0</v>
      </c>
      <c r="F48" s="112">
        <f>SUMIFS('3_Auftragsauswahl'!14:14,'3_Auftragsauswahl'!10:10,Kalkulation!F23,'3_Auftragsauswahl'!9:9,Kalkulation!$L$4,'3_Auftragsauswahl'!13:13,"=x")</f>
        <v>0</v>
      </c>
      <c r="G48" s="112">
        <f>SUMIFS('3_Auftragsauswahl'!14:14,'3_Auftragsauswahl'!10:10,Kalkulation!G23,'3_Auftragsauswahl'!9:9,Kalkulation!$L$4,'3_Auftragsauswahl'!13:13,"=x")</f>
        <v>0</v>
      </c>
      <c r="H48" s="112">
        <f>SUMIFS('3_Auftragsauswahl'!14:14,'3_Auftragsauswahl'!10:10,Kalkulation!H23,'3_Auftragsauswahl'!9:9,Kalkulation!$L$4,'3_Auftragsauswahl'!13:13,"=x")</f>
        <v>0</v>
      </c>
      <c r="I48" s="112">
        <f>SUMIFS('3_Auftragsauswahl'!14:14,'3_Auftragsauswahl'!10:10,Kalkulation!I23,'3_Auftragsauswahl'!9:9,Kalkulation!$L$4,'3_Auftragsauswahl'!13:13,"=x")</f>
        <v>0</v>
      </c>
      <c r="J48" s="113">
        <f t="shared" si="12"/>
        <v>0</v>
      </c>
    </row>
    <row r="49" spans="1:10" x14ac:dyDescent="0.3">
      <c r="A49" s="114"/>
      <c r="B49" s="115" t="s">
        <v>78</v>
      </c>
      <c r="C49" s="116">
        <f>SUMIFS('3_Auftragsauswahl'!14:14,'3_Auftragsauswahl'!10:10,Kalkulation!C23,'3_Auftragsauswahl'!9:9,Kalkulation!$L$5,'3_Auftragsauswahl'!13:13,"=x")</f>
        <v>0</v>
      </c>
      <c r="D49" s="116">
        <f>SUMIFS('3_Auftragsauswahl'!14:14,'3_Auftragsauswahl'!10:10,Kalkulation!D23,'3_Auftragsauswahl'!9:9,Kalkulation!$L$5,'3_Auftragsauswahl'!13:13,"=x")</f>
        <v>0</v>
      </c>
      <c r="E49" s="116">
        <f>SUMIFS('3_Auftragsauswahl'!14:14,'3_Auftragsauswahl'!10:10,Kalkulation!E23,'3_Auftragsauswahl'!9:9,Kalkulation!$L$5,'3_Auftragsauswahl'!13:13,"=x")</f>
        <v>0</v>
      </c>
      <c r="F49" s="116">
        <f>SUMIFS('3_Auftragsauswahl'!14:14,'3_Auftragsauswahl'!10:10,Kalkulation!F23,'3_Auftragsauswahl'!9:9,Kalkulation!$L$5,'3_Auftragsauswahl'!13:13,"=x")</f>
        <v>0</v>
      </c>
      <c r="G49" s="116">
        <f>SUMIFS('3_Auftragsauswahl'!14:14,'3_Auftragsauswahl'!10:10,Kalkulation!G23,'3_Auftragsauswahl'!9:9,Kalkulation!$L$5,'3_Auftragsauswahl'!13:13,"=x")</f>
        <v>0</v>
      </c>
      <c r="H49" s="116">
        <f>SUMIFS('3_Auftragsauswahl'!14:14,'3_Auftragsauswahl'!10:10,Kalkulation!H23,'3_Auftragsauswahl'!9:9,Kalkulation!$L$5,'3_Auftragsauswahl'!13:13,"=x")</f>
        <v>0</v>
      </c>
      <c r="I49" s="116">
        <f>SUMIFS('3_Auftragsauswahl'!14:14,'3_Auftragsauswahl'!10:10,Kalkulation!I23,'3_Auftragsauswahl'!9:9,Kalkulation!$L$5,'3_Auftragsauswahl'!13:13,"=x")</f>
        <v>0</v>
      </c>
      <c r="J49" s="117">
        <f t="shared" si="12"/>
        <v>0</v>
      </c>
    </row>
    <row r="50" spans="1:10" x14ac:dyDescent="0.3">
      <c r="A50" s="103"/>
      <c r="B50" s="118"/>
      <c r="C50" s="105"/>
      <c r="D50" s="105"/>
      <c r="E50" s="105"/>
      <c r="F50" s="105"/>
      <c r="G50" s="105"/>
      <c r="H50" s="105"/>
      <c r="I50" s="105"/>
      <c r="J50" s="106"/>
    </row>
    <row r="51" spans="1:10" x14ac:dyDescent="0.3">
      <c r="A51" s="108"/>
      <c r="C51" s="74" t="str">
        <f t="shared" ref="C51:I51" si="13">C2</f>
        <v>20xx</v>
      </c>
      <c r="D51" s="74" t="str">
        <f t="shared" si="13"/>
        <v>20xx</v>
      </c>
      <c r="E51" s="74" t="str">
        <f t="shared" si="13"/>
        <v>20xx</v>
      </c>
      <c r="F51" s="74" t="str">
        <f t="shared" si="13"/>
        <v>20xx</v>
      </c>
      <c r="G51" s="74" t="str">
        <f t="shared" si="13"/>
        <v>20xx</v>
      </c>
      <c r="H51" s="74" t="str">
        <f t="shared" si="13"/>
        <v>20xx</v>
      </c>
      <c r="I51" s="74" t="str">
        <f t="shared" si="13"/>
        <v>20xx</v>
      </c>
      <c r="J51" s="109" t="s">
        <v>35</v>
      </c>
    </row>
    <row r="52" spans="1:10" x14ac:dyDescent="0.3">
      <c r="A52" s="108"/>
      <c r="B52" s="110" t="s">
        <v>84</v>
      </c>
      <c r="C52" s="111">
        <f>SUMIFS('3_Auftragsauswahl'!16:16,'3_Auftragsauswahl'!10:10,Kalkulation!C2)</f>
        <v>0</v>
      </c>
      <c r="D52" s="111">
        <f>SUMIFS('3_Auftragsauswahl'!16:16,'3_Auftragsauswahl'!10:10,Kalkulation!D2)</f>
        <v>0</v>
      </c>
      <c r="E52" s="111">
        <f>SUMIFS('3_Auftragsauswahl'!16:16,'3_Auftragsauswahl'!10:10,Kalkulation!E2)</f>
        <v>0</v>
      </c>
      <c r="F52" s="111">
        <f>SUMIFS('3_Auftragsauswahl'!16:16,'3_Auftragsauswahl'!10:10,Kalkulation!F2)</f>
        <v>0</v>
      </c>
      <c r="G52" s="111">
        <f>SUMIFS('3_Auftragsauswahl'!16:16,'3_Auftragsauswahl'!10:10,Kalkulation!G2)</f>
        <v>0</v>
      </c>
      <c r="H52" s="111">
        <f>SUMIFS('3_Auftragsauswahl'!16:16,'3_Auftragsauswahl'!10:10,Kalkulation!H2)</f>
        <v>0</v>
      </c>
      <c r="I52" s="111">
        <f>SUMIFS('3_Auftragsauswahl'!16:16,'3_Auftragsauswahl'!10:10,Kalkulation!I2)</f>
        <v>0</v>
      </c>
      <c r="J52" s="109">
        <f>SUM(C52:I52)</f>
        <v>0</v>
      </c>
    </row>
    <row r="53" spans="1:10" x14ac:dyDescent="0.3">
      <c r="A53" s="108"/>
      <c r="J53" s="113"/>
    </row>
    <row r="54" spans="1:10" x14ac:dyDescent="0.3">
      <c r="A54" s="108"/>
      <c r="B54" s="107" t="s">
        <v>79</v>
      </c>
      <c r="C54" s="112">
        <f>SUMIFS('3_Auftragsauswahl'!16:16,'3_Auftragsauswahl'!10:10,Kalkulation!C44,'3_Auftragsauswahl'!9:9,Kalkulation!$L$3)</f>
        <v>0</v>
      </c>
      <c r="D54" s="112">
        <f>SUMIFS('3_Auftragsauswahl'!16:16,'3_Auftragsauswahl'!10:10,Kalkulation!D44,'3_Auftragsauswahl'!9:9,Kalkulation!$L$3)</f>
        <v>0</v>
      </c>
      <c r="E54" s="112">
        <f>SUMIFS('3_Auftragsauswahl'!16:16,'3_Auftragsauswahl'!10:10,Kalkulation!E44,'3_Auftragsauswahl'!9:9,Kalkulation!$L$3)</f>
        <v>0</v>
      </c>
      <c r="F54" s="112">
        <f>SUMIFS('3_Auftragsauswahl'!16:16,'3_Auftragsauswahl'!10:10,Kalkulation!F44,'3_Auftragsauswahl'!9:9,Kalkulation!$L$3)</f>
        <v>0</v>
      </c>
      <c r="G54" s="112">
        <f>SUMIFS('3_Auftragsauswahl'!16:16,'3_Auftragsauswahl'!10:10,Kalkulation!G44,'3_Auftragsauswahl'!9:9,Kalkulation!$L$3)</f>
        <v>0</v>
      </c>
      <c r="H54" s="112">
        <f>SUMIFS('3_Auftragsauswahl'!16:16,'3_Auftragsauswahl'!10:10,Kalkulation!H44,'3_Auftragsauswahl'!9:9,Kalkulation!$L$3)</f>
        <v>0</v>
      </c>
      <c r="I54" s="112">
        <f>SUMIFS('3_Auftragsauswahl'!16:16,'3_Auftragsauswahl'!10:10,Kalkulation!I44,'3_Auftragsauswahl'!9:9,Kalkulation!$L$3)</f>
        <v>0</v>
      </c>
      <c r="J54" s="113">
        <f t="shared" ref="J54:J56" si="14">SUM(C54:I54)</f>
        <v>0</v>
      </c>
    </row>
    <row r="55" spans="1:10" x14ac:dyDescent="0.3">
      <c r="A55" s="108"/>
      <c r="B55" s="107" t="s">
        <v>55</v>
      </c>
      <c r="C55" s="112">
        <f>SUMIFS('3_Auftragsauswahl'!16:16,'3_Auftragsauswahl'!10:10,Kalkulation!C44,'3_Auftragsauswahl'!9:9,Kalkulation!$L$4)</f>
        <v>0</v>
      </c>
      <c r="D55" s="112">
        <f>SUMIFS('3_Auftragsauswahl'!16:16,'3_Auftragsauswahl'!10:10,Kalkulation!D44,'3_Auftragsauswahl'!9:9,Kalkulation!$L$4)</f>
        <v>0</v>
      </c>
      <c r="E55" s="112">
        <f>SUMIFS('3_Auftragsauswahl'!16:16,'3_Auftragsauswahl'!10:10,Kalkulation!E44,'3_Auftragsauswahl'!9:9,Kalkulation!$L$4)</f>
        <v>0</v>
      </c>
      <c r="F55" s="112">
        <f>SUMIFS('3_Auftragsauswahl'!16:16,'3_Auftragsauswahl'!10:10,Kalkulation!F44,'3_Auftragsauswahl'!9:9,Kalkulation!$L$4)</f>
        <v>0</v>
      </c>
      <c r="G55" s="112">
        <f>SUMIFS('3_Auftragsauswahl'!16:16,'3_Auftragsauswahl'!10:10,Kalkulation!G44,'3_Auftragsauswahl'!9:9,Kalkulation!$L$4)</f>
        <v>0</v>
      </c>
      <c r="H55" s="112">
        <f>SUMIFS('3_Auftragsauswahl'!16:16,'3_Auftragsauswahl'!10:10,Kalkulation!H44,'3_Auftragsauswahl'!9:9,Kalkulation!$L$4)</f>
        <v>0</v>
      </c>
      <c r="I55" s="112">
        <f>SUMIFS('3_Auftragsauswahl'!16:16,'3_Auftragsauswahl'!10:10,Kalkulation!I44,'3_Auftragsauswahl'!9:9,Kalkulation!$L$4)</f>
        <v>0</v>
      </c>
      <c r="J55" s="113">
        <f t="shared" si="14"/>
        <v>0</v>
      </c>
    </row>
    <row r="56" spans="1:10" x14ac:dyDescent="0.3">
      <c r="A56" s="114"/>
      <c r="B56" s="115" t="s">
        <v>56</v>
      </c>
      <c r="C56" s="116">
        <f>SUMIFS('3_Auftragsauswahl'!16:16,'3_Auftragsauswahl'!10:10,Kalkulation!C44,'3_Auftragsauswahl'!9:9,Kalkulation!$L$5)</f>
        <v>0</v>
      </c>
      <c r="D56" s="116">
        <f>SUMIFS('3_Auftragsauswahl'!16:16,'3_Auftragsauswahl'!10:10,Kalkulation!D44,'3_Auftragsauswahl'!9:9,Kalkulation!$L$5)</f>
        <v>0</v>
      </c>
      <c r="E56" s="116">
        <f>SUMIFS('3_Auftragsauswahl'!16:16,'3_Auftragsauswahl'!10:10,Kalkulation!E44,'3_Auftragsauswahl'!9:9,Kalkulation!$L$5)</f>
        <v>0</v>
      </c>
      <c r="F56" s="116">
        <f>SUMIFS('3_Auftragsauswahl'!16:16,'3_Auftragsauswahl'!10:10,Kalkulation!F44,'3_Auftragsauswahl'!9:9,Kalkulation!$L$5)</f>
        <v>0</v>
      </c>
      <c r="G56" s="116">
        <f>SUMIFS('3_Auftragsauswahl'!16:16,'3_Auftragsauswahl'!10:10,Kalkulation!G44,'3_Auftragsauswahl'!9:9,Kalkulation!$L$5)</f>
        <v>0</v>
      </c>
      <c r="H56" s="116">
        <f>SUMIFS('3_Auftragsauswahl'!16:16,'3_Auftragsauswahl'!10:10,Kalkulation!H44,'3_Auftragsauswahl'!9:9,Kalkulation!$L$5)</f>
        <v>0</v>
      </c>
      <c r="I56" s="116">
        <f>SUMIFS('3_Auftragsauswahl'!16:16,'3_Auftragsauswahl'!10:10,Kalkulation!I44,'3_Auftragsauswahl'!9:9,Kalkulation!$L$5)</f>
        <v>0</v>
      </c>
      <c r="J56" s="117">
        <f t="shared" si="14"/>
        <v>0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blackAndWhite="1" r:id="rId1"/>
  <headerFooter>
    <oddHeader>&amp;CHilfstabelle Kalkulation</oddHeader>
  </headerFooter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2_Grundgesamtheit</vt:lpstr>
      <vt:lpstr>3_Auftragsauswahl</vt:lpstr>
      <vt:lpstr>4_Ausgewählte Aufträge</vt:lpstr>
      <vt:lpstr>Kalkulation</vt:lpstr>
      <vt:lpstr>'2_Grundgesamtheit'!Druckbereich</vt:lpstr>
      <vt:lpstr>'4_Ausgewählte Aufträge'!Druckbereich</vt:lpstr>
      <vt:lpstr>Kalkulation!Druckbereich</vt:lpstr>
    </vt:vector>
  </TitlesOfParts>
  <Company>Wirtschaftsprüferkammer KdöR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Maetje, Mark</dc:creator>
  <cp:lastModifiedBy>Thorsten Weck</cp:lastModifiedBy>
  <cp:lastPrinted>2026-09-21T13:20:43Z</cp:lastPrinted>
  <dcterms:created xsi:type="dcterms:W3CDTF">2025-09-02T07:32:58Z</dcterms:created>
  <dcterms:modified xsi:type="dcterms:W3CDTF">2026-10-22T13:43:02Z</dcterms:modified>
</cp:coreProperties>
</file>